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0560" windowHeight="9420" tabRatio="803" firstSheet="13" activeTab="20"/>
  </bookViews>
  <sheets>
    <sheet name="Palt" sheetId="1" r:id="rId1"/>
    <sheet name="Track" sheetId="2" r:id="rId2"/>
    <sheet name="Ozone" sheetId="3" r:id="rId3"/>
    <sheet name="BAX_T" sheetId="4" r:id="rId4"/>
    <sheet name="BAX_RH" sheetId="5" r:id="rId5"/>
    <sheet name="BAX_O3" sheetId="6" r:id="rId6"/>
    <sheet name="PNE1_T" sheetId="7" r:id="rId7"/>
    <sheet name="PNE1_RH" sheetId="8" r:id="rId8"/>
    <sheet name="PNE1_O3" sheetId="9" r:id="rId9"/>
    <sheet name="PNE1_CO" sheetId="10" r:id="rId10"/>
    <sheet name="PNE1_SO2" sheetId="11" r:id="rId11"/>
    <sheet name="PNE1_Bap" sheetId="12" r:id="rId12"/>
    <sheet name="PNE1_Bscat" sheetId="13" r:id="rId13"/>
    <sheet name="PNE2_T" sheetId="14" r:id="rId14"/>
    <sheet name="PNE2_RH" sheetId="15" r:id="rId15"/>
    <sheet name="PNE2_O3" sheetId="16" r:id="rId16"/>
    <sheet name="PNE2_CO" sheetId="17" r:id="rId17"/>
    <sheet name="PNE2_SO2" sheetId="18" r:id="rId18"/>
    <sheet name="PNE2_Bap" sheetId="19" r:id="rId19"/>
    <sheet name="PNE2_Bscat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<sst xmlns="http://schemas.openxmlformats.org/spreadsheetml/2006/main" count="1011" uniqueCount="948">
  <si>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</si>
  <si>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</si>
  <si>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</si>
  <si>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</si>
  <si>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</si>
  <si>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</si>
  <si>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</si>
  <si>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</si>
  <si>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</si>
  <si>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</si>
  <si>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</si>
  <si>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</si>
  <si>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</si>
  <si>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</si>
  <si>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</si>
  <si>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</si>
  <si>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</si>
  <si>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</si>
  <si>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</si>
  <si>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</si>
  <si>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</si>
  <si>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</si>
  <si>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</si>
  <si>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</si>
  <si>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</si>
  <si>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</si>
  <si>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</si>
  <si>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</si>
  <si>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</si>
  <si>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</si>
  <si>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</si>
  <si>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</si>
  <si>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</si>
  <si>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</si>
  <si>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</si>
  <si>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</si>
  <si>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</si>
  <si>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</si>
  <si>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</si>
  <si>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</si>
  <si>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</si>
  <si>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</si>
  <si>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</si>
  <si>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</si>
  <si>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</si>
  <si>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</si>
  <si>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</si>
  <si>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</si>
  <si>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</si>
  <si>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</si>
  <si>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</si>
  <si>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</si>
  <si>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</si>
  <si>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</si>
  <si>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</si>
  <si>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</si>
  <si>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</si>
  <si>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</si>
  <si>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</si>
  <si>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</si>
  <si>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</si>
  <si>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</si>
  <si>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</si>
  <si>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</si>
  <si>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</si>
  <si>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N4005.40172</t>
  </si>
  <si>
    <t>W07500.42734</t>
  </si>
  <si>
    <t>N4005.40043</t>
  </si>
  <si>
    <t>W07500.42927</t>
  </si>
  <si>
    <t>N4005.37340</t>
  </si>
  <si>
    <t>W07500.41479</t>
  </si>
  <si>
    <t>N4005.37211</t>
  </si>
  <si>
    <t>W07500.41382</t>
  </si>
  <si>
    <t>N4005.37501</t>
  </si>
  <si>
    <t>W07500.41221</t>
  </si>
  <si>
    <t>N4005.37662</t>
  </si>
  <si>
    <t>W07500.41350</t>
  </si>
  <si>
    <t>N4005.37790</t>
  </si>
  <si>
    <t>N4005.38080</t>
  </si>
  <si>
    <t>N4005.38241</t>
  </si>
  <si>
    <t>W07500.41446</t>
  </si>
  <si>
    <t>N4005.38016</t>
  </si>
  <si>
    <t>W07500.41414</t>
  </si>
  <si>
    <t>N4005.37855</t>
  </si>
  <si>
    <t>N4005.37919</t>
  </si>
  <si>
    <t>W07500.41543</t>
  </si>
  <si>
    <t>W07500.41575</t>
  </si>
  <si>
    <t>N4005.37887</t>
  </si>
  <si>
    <t>W07500.41511</t>
  </si>
  <si>
    <t>N4005.37822</t>
  </si>
  <si>
    <t>N4005.37726</t>
  </si>
  <si>
    <t>N4005.37694</t>
  </si>
  <si>
    <t>N4005.37629</t>
  </si>
  <si>
    <t>W07500.41640</t>
  </si>
  <si>
    <t>W07500.41286</t>
  </si>
  <si>
    <t>W07500.41318</t>
  </si>
  <si>
    <t>N4005.37758</t>
  </si>
  <si>
    <t>W07500.41607</t>
  </si>
  <si>
    <t>N4005.37951</t>
  </si>
  <si>
    <t>W07500.41672</t>
  </si>
  <si>
    <t>W07500.41768</t>
  </si>
  <si>
    <t>N4005.35473</t>
  </si>
  <si>
    <t>W07500.37359</t>
  </si>
  <si>
    <t>N4005.34185</t>
  </si>
  <si>
    <t>W07500.33046</t>
  </si>
  <si>
    <t>N4005.38337</t>
  </si>
  <si>
    <t>W07500.27027</t>
  </si>
  <si>
    <t>N4005.42972</t>
  </si>
  <si>
    <t>W07500.20364</t>
  </si>
  <si>
    <t>N4005.45129</t>
  </si>
  <si>
    <t>W07500.14410</t>
  </si>
  <si>
    <t>N4005.44710</t>
  </si>
  <si>
    <t>W07500.13766</t>
  </si>
  <si>
    <t>N4005.44807</t>
  </si>
  <si>
    <t>W07500.14120</t>
  </si>
  <si>
    <t>N4005.44839</t>
  </si>
  <si>
    <t>W07500.14152</t>
  </si>
  <si>
    <t>N4005.44775</t>
  </si>
  <si>
    <t>W07500.14184</t>
  </si>
  <si>
    <t>N4005.44453</t>
  </si>
  <si>
    <t>W07500.13637</t>
  </si>
  <si>
    <t>N4005.43906</t>
  </si>
  <si>
    <t>W07500.12736</t>
  </si>
  <si>
    <t>N4005.43809</t>
  </si>
  <si>
    <t>W07500.12575</t>
  </si>
  <si>
    <t>N4005.43680</t>
  </si>
  <si>
    <t>W07500.12028</t>
  </si>
  <si>
    <t>N4005.41105</t>
  </si>
  <si>
    <t>W07500.10386</t>
  </si>
  <si>
    <t>N4005.35666</t>
  </si>
  <si>
    <t>W07500.15697</t>
  </si>
  <si>
    <t>N4005.25044</t>
  </si>
  <si>
    <t>W07500.33850</t>
  </si>
  <si>
    <t>N4005.06762</t>
  </si>
  <si>
    <t>W07500.59889</t>
  </si>
  <si>
    <t>N4004.89993</t>
  </si>
  <si>
    <t>W07500.84222</t>
  </si>
  <si>
    <t>N4004.66175</t>
  </si>
  <si>
    <t>W07501.17568</t>
  </si>
  <si>
    <t>N4004.46091</t>
  </si>
  <si>
    <t>W07501.44186</t>
  </si>
  <si>
    <t>N4004.20631</t>
  </si>
  <si>
    <t>W07501.65397</t>
  </si>
  <si>
    <t>N4003.93723</t>
  </si>
  <si>
    <t>W07501.61631</t>
  </si>
  <si>
    <t>N4003.71740</t>
  </si>
  <si>
    <t>W07501.34755</t>
  </si>
  <si>
    <t>N4003.67009</t>
  </si>
  <si>
    <t>W07500.89372</t>
  </si>
  <si>
    <t>N4003.82877</t>
  </si>
  <si>
    <t>W07500.43185</t>
  </si>
  <si>
    <t>N4004.01834</t>
  </si>
  <si>
    <t>W07500.04046</t>
  </si>
  <si>
    <t>N4004.23271</t>
  </si>
  <si>
    <t>W07459.59113</t>
  </si>
  <si>
    <t>N4004.48730</t>
  </si>
  <si>
    <t>W07459.14278</t>
  </si>
  <si>
    <t>N4004.75831</t>
  </si>
  <si>
    <t>W07458.73111</t>
  </si>
  <si>
    <t>N4005.03447</t>
  </si>
  <si>
    <t>W07458.37674</t>
  </si>
  <si>
    <t>N4005.37468</t>
  </si>
  <si>
    <t>W07458.22128</t>
  </si>
  <si>
    <t>N4005.73292</t>
  </si>
  <si>
    <t>W07458.36097</t>
  </si>
  <si>
    <t>N4006.03386</t>
  </si>
  <si>
    <t>W07458.69506</t>
  </si>
  <si>
    <t>N4006.07152</t>
  </si>
  <si>
    <t>W07459.09160</t>
  </si>
  <si>
    <t>N4005.90319</t>
  </si>
  <si>
    <t>W07459.43342</t>
  </si>
  <si>
    <t>N4005.66694</t>
  </si>
  <si>
    <t>W07459.76204</t>
  </si>
  <si>
    <t>N4005.44067</t>
  </si>
  <si>
    <t>W07500.07264</t>
  </si>
  <si>
    <t>N4005.20764</t>
  </si>
  <si>
    <t>W07500.42315</t>
  </si>
  <si>
    <t>N4005.03158</t>
  </si>
  <si>
    <t>W07500.69996</t>
  </si>
  <si>
    <t>N4004.83846</t>
  </si>
  <si>
    <t>W07500.97998</t>
  </si>
  <si>
    <t>N4004.63375</t>
  </si>
  <si>
    <t>W07501.15733</t>
  </si>
  <si>
    <t>N4004.35695</t>
  </si>
  <si>
    <t>W07501.11967</t>
  </si>
  <si>
    <t>N4004.11780</t>
  </si>
  <si>
    <t>W07500.78847</t>
  </si>
  <si>
    <t>N4004.05793</t>
  </si>
  <si>
    <t>W07500.34977</t>
  </si>
  <si>
    <t>N4004.24526</t>
  </si>
  <si>
    <t>W07459.90624</t>
  </si>
  <si>
    <t>N4004.40973</t>
  </si>
  <si>
    <t>W07459.50037</t>
  </si>
  <si>
    <t>N4004.57260</t>
  </si>
  <si>
    <t>W07459.09031</t>
  </si>
  <si>
    <t>N4004.71390</t>
  </si>
  <si>
    <t>W07458.65805</t>
  </si>
  <si>
    <t>N4004.85004</t>
  </si>
  <si>
    <t>W07458.22964</t>
  </si>
  <si>
    <t>N4005.01999</t>
  </si>
  <si>
    <t>W07457.71852</t>
  </si>
  <si>
    <t>N4005.15743</t>
  </si>
  <si>
    <t>W07457.33068</t>
  </si>
  <si>
    <t>N4005.30355</t>
  </si>
  <si>
    <t>W07456.91611</t>
  </si>
  <si>
    <t>N4005.46674</t>
  </si>
  <si>
    <t>W07456.51282</t>
  </si>
  <si>
    <t>N4005.64988</t>
  </si>
  <si>
    <t>W07456.11757</t>
  </si>
  <si>
    <t>N4005.89482</t>
  </si>
  <si>
    <t>W07455.80214</t>
  </si>
  <si>
    <t>N4006.26078</t>
  </si>
  <si>
    <t>W07455.68112</t>
  </si>
  <si>
    <t>N4006.58071</t>
  </si>
  <si>
    <t>W07455.86233</t>
  </si>
  <si>
    <t>N4006.82984</t>
  </si>
  <si>
    <t>W07456.10855</t>
  </si>
  <si>
    <t>N4007.04130</t>
  </si>
  <si>
    <t>W07456.48578</t>
  </si>
  <si>
    <t>N4007.06866</t>
  </si>
  <si>
    <t>W07456.89841</t>
  </si>
  <si>
    <t>N4006.96856</t>
  </si>
  <si>
    <t>W07457.29366</t>
  </si>
  <si>
    <t>N4006.82791</t>
  </si>
  <si>
    <t>W07457.71434</t>
  </si>
  <si>
    <t>N4006.67920</t>
  </si>
  <si>
    <t>W07458.06614</t>
  </si>
  <si>
    <t>N4006.52439</t>
  </si>
  <si>
    <t>W07458.39476</t>
  </si>
  <si>
    <t>N4006.31904</t>
  </si>
  <si>
    <t>W07458.74817</t>
  </si>
  <si>
    <t>N4006.13332</t>
  </si>
  <si>
    <t>W07459.03173</t>
  </si>
  <si>
    <t>N4005.93730</t>
  </si>
  <si>
    <t>W07459.31851</t>
  </si>
  <si>
    <t>N4005.74032</t>
  </si>
  <si>
    <t>W07459.61205</t>
  </si>
  <si>
    <t>N4005.55074</t>
  </si>
  <si>
    <t>W07459.89272</t>
  </si>
  <si>
    <t>N4005.38305</t>
  </si>
  <si>
    <t>W07500.14571</t>
  </si>
  <si>
    <t>N4005.17899</t>
  </si>
  <si>
    <t>W07500.43893</t>
  </si>
  <si>
    <t>N4004.98297</t>
  </si>
  <si>
    <t>W07500.72571</t>
  </si>
  <si>
    <t>N4004.78116</t>
  </si>
  <si>
    <t>W07501.01249</t>
  </si>
  <si>
    <t>N4004.58096</t>
  </si>
  <si>
    <t>W07501.28028</t>
  </si>
  <si>
    <t>N4004.38141</t>
  </si>
  <si>
    <t>W07501.51331</t>
  </si>
  <si>
    <t>N4004.16576</t>
  </si>
  <si>
    <t>W07501.69484</t>
  </si>
  <si>
    <t>N4003.89443</t>
  </si>
  <si>
    <t>W07501.68744</t>
  </si>
  <si>
    <t>N4003.65496</t>
  </si>
  <si>
    <t>W07501.54099</t>
  </si>
  <si>
    <t>N4003.41034</t>
  </si>
  <si>
    <t>W07501.35399</t>
  </si>
  <si>
    <t>N4003.09330</t>
  </si>
  <si>
    <t>W07501.16505</t>
  </si>
  <si>
    <t>N4002.78850</t>
  </si>
  <si>
    <t>W07501.00702</t>
  </si>
  <si>
    <t>N4002.45794</t>
  </si>
  <si>
    <t>W07500.79298</t>
  </si>
  <si>
    <t>N4002.21204</t>
  </si>
  <si>
    <t>W07500.54965</t>
  </si>
  <si>
    <t>N4002.02085</t>
  </si>
  <si>
    <t>W07500.22456</t>
  </si>
  <si>
    <t>N4001.94264</t>
  </si>
  <si>
    <t>W07459.77267</t>
  </si>
  <si>
    <t>N4002.01023</t>
  </si>
  <si>
    <t>W07459.30210</t>
  </si>
  <si>
    <t>N4002.22781</t>
  </si>
  <si>
    <t>W07458.84312</t>
  </si>
  <si>
    <t>N4002.53390</t>
  </si>
  <si>
    <t>W07458.54668</t>
  </si>
  <si>
    <t>N4002.90437</t>
  </si>
  <si>
    <t>W07458.42952</t>
  </si>
  <si>
    <t>N4003.33406</t>
  </si>
  <si>
    <t>W07458.49518</t>
  </si>
  <si>
    <t>N4003.64723</t>
  </si>
  <si>
    <t>W07458.73336</t>
  </si>
  <si>
    <t>N4003.82651</t>
  </si>
  <si>
    <t>W07459.09450</t>
  </si>
  <si>
    <t>N4003.88863</t>
  </si>
  <si>
    <t>W07459.51067</t>
  </si>
  <si>
    <t>N4003.89700</t>
  </si>
  <si>
    <t>W07459.89401</t>
  </si>
  <si>
    <t>N4003.92179</t>
  </si>
  <si>
    <t>W07500.28089</t>
  </si>
  <si>
    <t>N4003.89893</t>
  </si>
  <si>
    <t>W07500.64074</t>
  </si>
  <si>
    <t>N4003.74186</t>
  </si>
  <si>
    <t>W07500.97966</t>
  </si>
  <si>
    <t>N4003.55872</t>
  </si>
  <si>
    <t>W07501.29155</t>
  </si>
  <si>
    <t>N4003.32891</t>
  </si>
  <si>
    <t>W07501.46761</t>
  </si>
  <si>
    <t>N4002.99707</t>
  </si>
  <si>
    <t>W07501.40130</t>
  </si>
  <si>
    <t>N4002.70031</t>
  </si>
  <si>
    <t>W07501.20336</t>
  </si>
  <si>
    <t>N4002.42543</t>
  </si>
  <si>
    <t>W07500.84576</t>
  </si>
  <si>
    <t>N4002.25388</t>
  </si>
  <si>
    <t>W07500.46146</t>
  </si>
  <si>
    <t>N4002.11387</t>
  </si>
  <si>
    <t>W07500.02211</t>
  </si>
  <si>
    <t>N4002.03533</t>
  </si>
  <si>
    <t>W07459.55380</t>
  </si>
  <si>
    <t>N4002.03179</t>
  </si>
  <si>
    <t>W07459.06199</t>
  </si>
  <si>
    <t>N4002.12449</t>
  </si>
  <si>
    <t>W07458.51771</t>
  </si>
  <si>
    <t>N4002.32566</t>
  </si>
  <si>
    <t>W07458.03266</t>
  </si>
  <si>
    <t>N4002.58701</t>
  </si>
  <si>
    <t>W07457.67314</t>
  </si>
  <si>
    <t>N4002.97421</t>
  </si>
  <si>
    <t>W07457.45749</t>
  </si>
  <si>
    <t>N4003.30670</t>
  </si>
  <si>
    <t>W07457.37380</t>
  </si>
  <si>
    <t>N4003.68167</t>
  </si>
  <si>
    <t>W07457.48260</t>
  </si>
  <si>
    <t>N4003.95751</t>
  </si>
  <si>
    <t>W07457.72979</t>
  </si>
  <si>
    <t>N4004.15514</t>
  </si>
  <si>
    <t>W07458.06839</t>
  </si>
  <si>
    <t>N4004.25331</t>
  </si>
  <si>
    <t>W07458.48295</t>
  </si>
  <si>
    <t>N4004.24172</t>
  </si>
  <si>
    <t>W07458.90717</t>
  </si>
  <si>
    <t>W07459.29051</t>
  </si>
  <si>
    <t>N4003.99099</t>
  </si>
  <si>
    <t>W07459.61688</t>
  </si>
  <si>
    <t>N4003.72963</t>
  </si>
  <si>
    <t>W07459.89047</t>
  </si>
  <si>
    <t>N4003.42998</t>
  </si>
  <si>
    <t>W07500.03917</t>
  </si>
  <si>
    <t>N4003.07399</t>
  </si>
  <si>
    <t>W07500.07457</t>
  </si>
  <si>
    <t>N4002.74666</t>
  </si>
  <si>
    <t>W07459.97319</t>
  </si>
  <si>
    <t>N4002.47436</t>
  </si>
  <si>
    <t>W07459.75078</t>
  </si>
  <si>
    <t>N4002.22459</t>
  </si>
  <si>
    <t>W07459.38482</t>
  </si>
  <si>
    <t>N4002.03694</t>
  </si>
  <si>
    <t>W07458.96414</t>
  </si>
  <si>
    <t>N4001.91592</t>
  </si>
  <si>
    <t>W07458.54314</t>
  </si>
  <si>
    <t>N4001.86088</t>
  </si>
  <si>
    <t>W07457.98857</t>
  </si>
  <si>
    <t>N4001.90047</t>
  </si>
  <si>
    <t>W07457.47197</t>
  </si>
  <si>
    <t>N4002.04306</t>
  </si>
  <si>
    <t>W07456.93027</t>
  </si>
  <si>
    <t>N4002.26579</t>
  </si>
  <si>
    <t>W07456.49157</t>
  </si>
  <si>
    <t>N4002.58250</t>
  </si>
  <si>
    <t>W07456.11403</t>
  </si>
  <si>
    <t>N4002.92529</t>
  </si>
  <si>
    <t>W07455.84398</t>
  </si>
  <si>
    <t>N4003.32151</t>
  </si>
  <si>
    <t>W07455.67210</t>
  </si>
  <si>
    <t>N4003.69423</t>
  </si>
  <si>
    <t>W07455.65150</t>
  </si>
  <si>
    <t>N4004.04377</t>
  </si>
  <si>
    <t>W07455.77188</t>
  </si>
  <si>
    <t>N4004.34085</t>
  </si>
  <si>
    <t>W07456.00330</t>
  </si>
  <si>
    <t>N4004.58933</t>
  </si>
  <si>
    <t>W07456.34963</t>
  </si>
  <si>
    <t>N4004.74640</t>
  </si>
  <si>
    <t>W07456.70915</t>
  </si>
  <si>
    <t>N4004.85133</t>
  </si>
  <si>
    <t>W07457.11116</t>
  </si>
  <si>
    <t>N4004.87708</t>
  </si>
  <si>
    <t>W07457.48968</t>
  </si>
  <si>
    <t>N4004.86871</t>
  </si>
  <si>
    <t>W07457.84405</t>
  </si>
  <si>
    <t>N4004.79758</t>
  </si>
  <si>
    <t>W07458.21098</t>
  </si>
  <si>
    <t>N4004.67592</t>
  </si>
  <si>
    <t>W07458.55795</t>
  </si>
  <si>
    <t>N4004.48408</t>
  </si>
  <si>
    <t>W07458.90942</t>
  </si>
  <si>
    <t>N4004.25652</t>
  </si>
  <si>
    <t>W07459.13666</t>
  </si>
  <si>
    <t>N4003.96620</t>
  </si>
  <si>
    <t>W07459.32302</t>
  </si>
  <si>
    <t>N4003.66655</t>
  </si>
  <si>
    <t>W07459.40413</t>
  </si>
  <si>
    <t>N4003.33921</t>
  </si>
  <si>
    <t>W07459.39383</t>
  </si>
  <si>
    <t>N4002.98226</t>
  </si>
  <si>
    <t>W07459.31948</t>
  </si>
  <si>
    <t>N4002.62467</t>
  </si>
  <si>
    <t>W07459.16112</t>
  </si>
  <si>
    <t>N4002.33016</t>
  </si>
  <si>
    <t>W07458.88593</t>
  </si>
  <si>
    <t>N4002.07557</t>
  </si>
  <si>
    <t>W07458.52512</t>
  </si>
  <si>
    <t>N4001.90433</t>
  </si>
  <si>
    <t>W07458.08320</t>
  </si>
  <si>
    <t>N4001.79361</t>
  </si>
  <si>
    <t>W07457.58173</t>
  </si>
  <si>
    <t>N4001.76432</t>
  </si>
  <si>
    <t>W07457.05291</t>
  </si>
  <si>
    <t>N4001.82419</t>
  </si>
  <si>
    <t>W07456.53213</t>
  </si>
  <si>
    <t>N4001.96388</t>
  </si>
  <si>
    <t>W07455.99493</t>
  </si>
  <si>
    <t>N4002.15796</t>
  </si>
  <si>
    <t>W07455.53724</t>
  </si>
  <si>
    <t>N4002.42125</t>
  </si>
  <si>
    <t>W07455.05477</t>
  </si>
  <si>
    <t>N4002.71930</t>
  </si>
  <si>
    <t>W07454.70490</t>
  </si>
  <si>
    <t>N4003.07979</t>
  </si>
  <si>
    <t>W07454.51178</t>
  </si>
  <si>
    <t>N4003.43802</t>
  </si>
  <si>
    <t>W07454.54558</t>
  </si>
  <si>
    <t>N4003.77984</t>
  </si>
  <si>
    <t>W07454.75704</t>
  </si>
  <si>
    <t>N4004.04860</t>
  </si>
  <si>
    <t>W07455.03288</t>
  </si>
  <si>
    <t>N4004.29257</t>
  </si>
  <si>
    <t>W07455.32706</t>
  </si>
  <si>
    <t>N4004.46960</t>
  </si>
  <si>
    <t>W07455.67532</t>
  </si>
  <si>
    <t>N4004.56455</t>
  </si>
  <si>
    <t>W07456.10244</t>
  </si>
  <si>
    <t>N4004.62023</t>
  </si>
  <si>
    <t>W07456.50992</t>
  </si>
  <si>
    <t>N4004.62924</t>
  </si>
  <si>
    <t>W07456.90935</t>
  </si>
  <si>
    <t>N4004.57710</t>
  </si>
  <si>
    <t>W07457.30267</t>
  </si>
  <si>
    <t>N4004.44095</t>
  </si>
  <si>
    <t>W07457.64610</t>
  </si>
  <si>
    <t>N4004.21404</t>
  </si>
  <si>
    <t>W07457.95702</t>
  </si>
  <si>
    <t>N4003.90859</t>
  </si>
  <si>
    <t>W07458.09285</t>
  </si>
  <si>
    <t>N4003.53619</t>
  </si>
  <si>
    <t>W07458.11538</t>
  </si>
  <si>
    <t>N4003.13708</t>
  </si>
  <si>
    <t>W07457.97215</t>
  </si>
  <si>
    <t>N4002.77627</t>
  </si>
  <si>
    <t>W07457.61585</t>
  </si>
  <si>
    <t>N4002.57993</t>
  </si>
  <si>
    <t>W07457.16395</t>
  </si>
  <si>
    <t>N4002.50204</t>
  </si>
  <si>
    <t>W07456.48449</t>
  </si>
  <si>
    <t>N4002.65364</t>
  </si>
  <si>
    <t>W07455.86426</t>
  </si>
  <si>
    <t>N4002.97067</t>
  </si>
  <si>
    <t>W07455.37567</t>
  </si>
  <si>
    <t>N4003.40777</t>
  </si>
  <si>
    <t>W07455.11077</t>
  </si>
  <si>
    <t>N4003.87479</t>
  </si>
  <si>
    <t>W07455.10594</t>
  </si>
  <si>
    <t>N4004.31575</t>
  </si>
  <si>
    <t>W07455.38307</t>
  </si>
  <si>
    <t>N4004.56133</t>
  </si>
  <si>
    <t>W07455.83368</t>
  </si>
  <si>
    <t>N4004.63118</t>
  </si>
  <si>
    <t>W07456.36862</t>
  </si>
  <si>
    <t>N4004.53236</t>
  </si>
  <si>
    <t>W07456.86880</t>
  </si>
  <si>
    <t>N4004.25846</t>
  </si>
  <si>
    <t>N4003.86546</t>
  </si>
  <si>
    <t>W07457.53892</t>
  </si>
  <si>
    <t>N4003.44446</t>
  </si>
  <si>
    <t>W07457.53957</t>
  </si>
  <si>
    <t>N4003.01123</t>
  </si>
  <si>
    <t>W07457.23701</t>
  </si>
  <si>
    <t>N4002.78399</t>
  </si>
  <si>
    <t>W07456.68115</t>
  </si>
  <si>
    <t>N4002.72992</t>
  </si>
  <si>
    <t>W07455.98560</t>
  </si>
  <si>
    <t>N4002.86446</t>
  </si>
  <si>
    <t>W07455.39112</t>
  </si>
  <si>
    <t>N4003.23943</t>
  </si>
  <si>
    <t>W07454.84201</t>
  </si>
  <si>
    <t>N4003.70614</t>
  </si>
  <si>
    <t>W07454.63538</t>
  </si>
  <si>
    <t>N4004.16962</t>
  </si>
  <si>
    <t>W07454.78698</t>
  </si>
  <si>
    <t>N4004.52657</t>
  </si>
  <si>
    <t>W07455.21860</t>
  </si>
  <si>
    <t>N4004.70295</t>
  </si>
  <si>
    <t>W07455.66695</t>
  </si>
  <si>
    <t>N4004.82784</t>
  </si>
  <si>
    <t>W07456.22507</t>
  </si>
  <si>
    <t>N4004.89156</t>
  </si>
  <si>
    <t>W07456.74327</t>
  </si>
  <si>
    <t>N4004.92182</t>
  </si>
  <si>
    <t>W07457.24860</t>
  </si>
  <si>
    <t>N4004.86678</t>
  </si>
  <si>
    <t>W07457.78515</t>
  </si>
  <si>
    <t>N4004.66143</t>
  </si>
  <si>
    <t>W07458.20003</t>
  </si>
  <si>
    <t>N4004.31800</t>
  </si>
  <si>
    <t>W07458.50387</t>
  </si>
  <si>
    <t>N4003.91599</t>
  </si>
  <si>
    <t>W07458.59464</t>
  </si>
  <si>
    <t>N4003.48630</t>
  </si>
  <si>
    <t>W07458.43081</t>
  </si>
  <si>
    <t>N4003.11712</t>
  </si>
  <si>
    <t>W07457.95445</t>
  </si>
  <si>
    <t>N4002.98870</t>
  </si>
  <si>
    <t>W07457.27499</t>
  </si>
  <si>
    <t>N4003.11262</t>
  </si>
  <si>
    <t>W07456.62482</t>
  </si>
  <si>
    <t>N4003.44124</t>
  </si>
  <si>
    <t>W07456.12304</t>
  </si>
  <si>
    <t>N4003.88348</t>
  </si>
  <si>
    <t>W07455.87295</t>
  </si>
  <si>
    <t>N4004.36113</t>
  </si>
  <si>
    <t>W07455.88325</t>
  </si>
  <si>
    <t>N4004.81560</t>
  </si>
  <si>
    <t>W07456.16456</t>
  </si>
  <si>
    <t>N4005.02675</t>
  </si>
  <si>
    <t>W07456.60326</t>
  </si>
  <si>
    <t>N4005.03222</t>
  </si>
  <si>
    <t>W07457.15140</t>
  </si>
  <si>
    <t>N4004.87612</t>
  </si>
  <si>
    <t>W07457.63226</t>
  </si>
  <si>
    <t>N4004.53944</t>
  </si>
  <si>
    <t>W07458.01850</t>
  </si>
  <si>
    <t>N4004.14098</t>
  </si>
  <si>
    <t>W07458.22095</t>
  </si>
  <si>
    <t>N4003.66172</t>
  </si>
  <si>
    <t>W07458.19649</t>
  </si>
  <si>
    <t>N4003.21787</t>
  </si>
  <si>
    <t>W07457.87334</t>
  </si>
  <si>
    <t>N4002.93269</t>
  </si>
  <si>
    <t>W07457.33808</t>
  </si>
  <si>
    <t>N4002.82358</t>
  </si>
  <si>
    <t>W07456.61839</t>
  </si>
  <si>
    <t>N4002.89922</t>
  </si>
  <si>
    <t>W07455.98721</t>
  </si>
  <si>
    <t>N4003.13064</t>
  </si>
  <si>
    <t>W07455.35056</t>
  </si>
  <si>
    <t>N4003.54456</t>
  </si>
  <si>
    <t>W07454.81787</t>
  </si>
  <si>
    <t>N4004.00740</t>
  </si>
  <si>
    <t>W07454.51725</t>
  </si>
  <si>
    <t>N4004.55779</t>
  </si>
  <si>
    <t>W07454.42971</t>
  </si>
  <si>
    <t>N4005.02321</t>
  </si>
  <si>
    <t>W07454.60190</t>
  </si>
  <si>
    <t>N4005.37436</t>
  </si>
  <si>
    <t>W07455.00166</t>
  </si>
  <si>
    <t>N4005.56587</t>
  </si>
  <si>
    <t>W07455.52630</t>
  </si>
  <si>
    <t>N4005.60868</t>
  </si>
  <si>
    <t>W07456.09117</t>
  </si>
  <si>
    <t>N4005.52371</t>
  </si>
  <si>
    <t>W07456.69692</t>
  </si>
  <si>
    <t>N4005.33123</t>
  </si>
  <si>
    <t>W07457.24087</t>
  </si>
  <si>
    <t>N4005.03319</t>
  </si>
  <si>
    <t>W07457.63419</t>
  </si>
  <si>
    <t>N4004.72484</t>
  </si>
  <si>
    <t>W07458.00595</t>
  </si>
  <si>
    <t>N4004.36371</t>
  </si>
  <si>
    <t>W07458.28404</t>
  </si>
  <si>
    <t>N4003.88831</t>
  </si>
  <si>
    <t>W07458.35485</t>
  </si>
  <si>
    <t>N4003.44607</t>
  </si>
  <si>
    <t>W07458.18587</t>
  </si>
  <si>
    <t>N4003.04953</t>
  </si>
  <si>
    <t>W07457.74234</t>
  </si>
  <si>
    <t>N4002.83324</t>
  </si>
  <si>
    <t>W07457.07737</t>
  </si>
  <si>
    <t>N4002.83356</t>
  </si>
  <si>
    <t>W07456.45520</t>
  </si>
  <si>
    <t>N4003.02861</t>
  </si>
  <si>
    <t>W07455.74388</t>
  </si>
  <si>
    <t>N4003.35241</t>
  </si>
  <si>
    <t>W07455.18770</t>
  </si>
  <si>
    <t>N4003.80945</t>
  </si>
  <si>
    <t>W07454.73870</t>
  </si>
  <si>
    <t>N4004.24912</t>
  </si>
  <si>
    <t>W07454.51661</t>
  </si>
  <si>
    <t>N4004.79372</t>
  </si>
  <si>
    <t>W07454.49762</t>
  </si>
  <si>
    <t>N4005.22759</t>
  </si>
  <si>
    <t>W07454.72840</t>
  </si>
  <si>
    <t>N4005.53948</t>
  </si>
  <si>
    <t>W07455.15326</t>
  </si>
  <si>
    <t>N4005.66726</t>
  </si>
  <si>
    <t>W07455.69109</t>
  </si>
  <si>
    <t>N4005.62445</t>
  </si>
  <si>
    <t>W07456.26273</t>
  </si>
  <si>
    <t>N4005.42329</t>
  </si>
  <si>
    <t>W07456.74552</t>
  </si>
  <si>
    <t>N4005.06859</t>
  </si>
  <si>
    <t>W07457.14206</t>
  </si>
  <si>
    <t>N4004.66401</t>
  </si>
  <si>
    <t>W07457.32971</t>
  </si>
  <si>
    <t>N4004.18443</t>
  </si>
  <si>
    <t>W07457.32907</t>
  </si>
  <si>
    <t>W07457.11889</t>
  </si>
  <si>
    <t>W07456.62965</t>
  </si>
  <si>
    <t>N4003.12678</t>
  </si>
  <si>
    <t>W07455.97530</t>
  </si>
  <si>
    <t>N4003.16154</t>
  </si>
  <si>
    <t>W07455.25014</t>
  </si>
  <si>
    <t>N4003.45605</t>
  </si>
  <si>
    <t>W07454.62669</t>
  </si>
  <si>
    <t>N4003.82587</t>
  </si>
  <si>
    <t>W07454.16803</t>
  </si>
  <si>
    <t>N4004.28163</t>
  </si>
  <si>
    <t>W07453.72707</t>
  </si>
  <si>
    <t>N4004.69136</t>
  </si>
  <si>
    <t>W07453.32989</t>
  </si>
  <si>
    <t>N4005.09788</t>
  </si>
  <si>
    <t>W07452.94945</t>
  </si>
  <si>
    <t>N4005.51115</t>
  </si>
  <si>
    <t>W07452.55838</t>
  </si>
  <si>
    <t>N4005.89965</t>
  </si>
  <si>
    <t>W07452.12000</t>
  </si>
  <si>
    <t>N4006.33803</t>
  </si>
  <si>
    <t>W07451.80071</t>
  </si>
  <si>
    <t>N4006.86943</t>
  </si>
  <si>
    <t>W07451.83064</t>
  </si>
  <si>
    <t>N4007.24569</t>
  </si>
  <si>
    <t>W07452.19596</t>
  </si>
  <si>
    <t>N4007.41788</t>
  </si>
  <si>
    <t>W07452.66910</t>
  </si>
  <si>
    <t>N4007.43398</t>
  </si>
  <si>
    <t>W07453.27485</t>
  </si>
  <si>
    <t>N4007.27787</t>
  </si>
  <si>
    <t>W07453.77181</t>
  </si>
  <si>
    <t>N4006.94024</t>
  </si>
  <si>
    <t>W07454.10527</t>
  </si>
  <si>
    <t>N4006.51216</t>
  </si>
  <si>
    <t>W07454.22693</t>
  </si>
  <si>
    <t>N4006.03740</t>
  </si>
  <si>
    <t>W07454.01675</t>
  </si>
  <si>
    <t>N4005.68303</t>
  </si>
  <si>
    <t>W07453.53975</t>
  </si>
  <si>
    <t>N4005.62960</t>
  </si>
  <si>
    <t>W07452.71835</t>
  </si>
  <si>
    <t>N4005.92025</t>
  </si>
  <si>
    <t>W07452.12869</t>
  </si>
  <si>
    <t>N4006.35959</t>
  </si>
  <si>
    <t>W07451.67840</t>
  </si>
  <si>
    <t>N4006.93155</t>
  </si>
  <si>
    <t>W07451.50492</t>
  </si>
  <si>
    <t>N4007.38924</t>
  </si>
  <si>
    <t>W07451.75404</t>
  </si>
  <si>
    <t>N4007.54888</t>
  </si>
  <si>
    <t>W07452.34209</t>
  </si>
  <si>
    <t>N4007.28141</t>
  </si>
  <si>
    <t>W07452.82714</t>
  </si>
  <si>
    <t>N4006.79057</t>
  </si>
  <si>
    <t>W07452.99998</t>
  </si>
  <si>
    <t>N4006.35669</t>
  </si>
  <si>
    <t>W07452.85385</t>
  </si>
  <si>
    <t>N4006.04642</t>
  </si>
  <si>
    <t>W07452.11582</t>
  </si>
  <si>
    <t>N4006.26464</t>
  </si>
  <si>
    <t>W07451.43990</t>
  </si>
  <si>
    <t>N4006.78059</t>
  </si>
  <si>
    <t>W07451.14926</t>
  </si>
  <si>
    <t>N4007.27176</t>
  </si>
  <si>
    <t>W07451.31920</t>
  </si>
  <si>
    <t>N4007.43977</t>
  </si>
  <si>
    <t>W07451.81487</t>
  </si>
  <si>
    <t>N4007.29622</t>
  </si>
  <si>
    <t>W07452.34402</t>
  </si>
  <si>
    <t>N4007.08668</t>
  </si>
  <si>
    <t>W07452.85289</t>
  </si>
  <si>
    <t>N4006.87393</t>
  </si>
  <si>
    <t>W07453.29127</t>
  </si>
  <si>
    <t>N4006.61998</t>
  </si>
  <si>
    <t>W07453.74510</t>
  </si>
  <si>
    <t>N4006.35766</t>
  </si>
  <si>
    <t>W07454.14614</t>
  </si>
  <si>
    <t>N4006.05189</t>
  </si>
  <si>
    <t>W07454.50245</t>
  </si>
  <si>
    <t>N4005.61834</t>
  </si>
  <si>
    <t>W07454.69685</t>
  </si>
  <si>
    <t>N4005.17577</t>
  </si>
  <si>
    <t>W07454.65855</t>
  </si>
  <si>
    <t>N4004.76378</t>
  </si>
  <si>
    <t>W07454.38239</t>
  </si>
  <si>
    <t>N4004.51048</t>
  </si>
  <si>
    <t>W07453.95721</t>
  </si>
  <si>
    <t>N4004.40426</t>
  </si>
  <si>
    <t>W07453.36433</t>
  </si>
  <si>
    <t>N4004.61283</t>
  </si>
  <si>
    <t>W07452.80396</t>
  </si>
  <si>
    <t>N4005.09209</t>
  </si>
  <si>
    <t>W07452.49208</t>
  </si>
  <si>
    <t>N4005.51341</t>
  </si>
  <si>
    <t>W07452.49304</t>
  </si>
  <si>
    <t>N4005.95887</t>
  </si>
  <si>
    <t>W07452.55967</t>
  </si>
  <si>
    <t>N4006.35991</t>
  </si>
  <si>
    <t>W07452.78658</t>
  </si>
  <si>
    <t>N4006.65539</t>
  </si>
  <si>
    <t>W07453.11167</t>
  </si>
  <si>
    <t>N4006.88166</t>
  </si>
  <si>
    <t>W07453.57612</t>
  </si>
  <si>
    <t>N4006.95729</t>
  </si>
  <si>
    <t>W07454.13552</t>
  </si>
  <si>
    <t>N4006.88713</t>
  </si>
  <si>
    <t>W07454.63248</t>
  </si>
  <si>
    <t>N4006.80859</t>
  </si>
  <si>
    <t>W07455.16034</t>
  </si>
  <si>
    <t>N4006.75291</t>
  </si>
  <si>
    <t>W07455.74485</t>
  </si>
  <si>
    <t>N4006.71815</t>
  </si>
  <si>
    <t>W07456.24374</t>
  </si>
  <si>
    <t>N4006.69980</t>
  </si>
  <si>
    <t>W07456.71849</t>
  </si>
  <si>
    <t>N4006.67953</t>
  </si>
  <si>
    <t>W07457.18262</t>
  </si>
  <si>
    <t>N4006.66858</t>
  </si>
  <si>
    <t>W07457.63098</t>
  </si>
  <si>
    <t>N4006.60646</t>
  </si>
  <si>
    <t>W07458.08738</t>
  </si>
  <si>
    <t>N4006.46903</t>
  </si>
  <si>
    <t>W07458.43371</t>
  </si>
  <si>
    <t>N4006.30520</t>
  </si>
  <si>
    <t>W07458.75525</t>
  </si>
  <si>
    <t>N4006.09502</t>
  </si>
  <si>
    <t>W07459.08838</t>
  </si>
  <si>
    <t>N4005.88581</t>
  </si>
  <si>
    <t>W07459.38289</t>
  </si>
  <si>
    <t>N4005.66114</t>
  </si>
  <si>
    <t>W07459.71505</t>
  </si>
  <si>
    <t>N4005.49088</t>
  </si>
  <si>
    <t>W07459.97544</t>
  </si>
  <si>
    <t>W07500.25418</t>
  </si>
  <si>
    <t>N4005.11558</t>
  </si>
  <si>
    <t>W07500.53130</t>
  </si>
  <si>
    <t>N4004.91410</t>
  </si>
  <si>
    <t>W07500.81841</t>
  </si>
  <si>
    <t>N4004.71100</t>
  </si>
  <si>
    <t>W07501.10647</t>
  </si>
  <si>
    <t>N4004.47765</t>
  </si>
  <si>
    <t>W07501.41064</t>
  </si>
  <si>
    <t>N4004.23206</t>
  </si>
  <si>
    <t>W07501.64302</t>
  </si>
  <si>
    <t>N4003.90119</t>
  </si>
  <si>
    <t>W07501.72606</t>
  </si>
  <si>
    <t>N4003.63114</t>
  </si>
  <si>
    <t>W07501.50398</t>
  </si>
  <si>
    <t>N4003.34468</t>
  </si>
  <si>
    <t>W07501.29573</t>
  </si>
  <si>
    <t>N4003.06144</t>
  </si>
  <si>
    <t>W07501.10905</t>
  </si>
  <si>
    <t>N4002.72638</t>
  </si>
  <si>
    <t>W07500.95745</t>
  </si>
  <si>
    <t>N4002.44024</t>
  </si>
  <si>
    <t>W07500.80746</t>
  </si>
  <si>
    <t>N4002.10968</t>
  </si>
  <si>
    <t>W07500.61981</t>
  </si>
  <si>
    <t>N4001.81647</t>
  </si>
  <si>
    <t>W07500.34430</t>
  </si>
  <si>
    <t>N4001.64845</t>
  </si>
  <si>
    <t>W07459.85281</t>
  </si>
  <si>
    <t>N4001.69802</t>
  </si>
  <si>
    <t>W07459.26187</t>
  </si>
  <si>
    <t>N4001.99542</t>
  </si>
  <si>
    <t>W07458.76104</t>
  </si>
  <si>
    <t>N4002.43831</t>
  </si>
  <si>
    <t>W07458.60462</t>
  </si>
  <si>
    <t>N4002.83131</t>
  </si>
  <si>
    <t>W07458.76072</t>
  </si>
  <si>
    <t>N4003.08848</t>
  </si>
  <si>
    <t>W07459.15050</t>
  </si>
  <si>
    <t>N4003.13643</t>
  </si>
  <si>
    <t>W07459.68319</t>
  </si>
  <si>
    <t>N4002.93559</t>
  </si>
  <si>
    <t>W07500.12994</t>
  </si>
  <si>
    <t>N4002.72445</t>
  </si>
  <si>
    <t>W07500.60597</t>
  </si>
  <si>
    <t>N4002.49657</t>
  </si>
  <si>
    <t>W07501.00187</t>
  </si>
  <si>
    <t>N4002.13286</t>
  </si>
  <si>
    <t>W07501.25389</t>
  </si>
  <si>
    <t>N4001.73922</t>
  </si>
  <si>
    <t>W07501.18115</t>
  </si>
  <si>
    <t>N4001.43312</t>
  </si>
  <si>
    <t>W07500.74566</t>
  </si>
  <si>
    <t>N4001.48140</t>
  </si>
  <si>
    <t>W07500.13412</t>
  </si>
  <si>
    <t>N4001.70542</t>
  </si>
  <si>
    <t>W07459.53577</t>
  </si>
  <si>
    <t>N4002.02375</t>
  </si>
  <si>
    <t>W07459.01403</t>
  </si>
  <si>
    <t>N4002.42962</t>
  </si>
  <si>
    <t>W07458.88464</t>
  </si>
  <si>
    <t>N4002.82165</t>
  </si>
  <si>
    <t>W07459.10544</t>
  </si>
  <si>
    <t>N4003.01992</t>
  </si>
  <si>
    <t>W07459.55251</t>
  </si>
  <si>
    <t>N4002.94943</t>
  </si>
  <si>
    <t>W07500.10258</t>
  </si>
  <si>
    <t>N4002.80363</t>
  </si>
  <si>
    <t>W07500.55866</t>
  </si>
  <si>
    <t>N4002.62853</t>
  </si>
  <si>
    <t>W07500.98352</t>
  </si>
  <si>
    <t>N4002.37555</t>
  </si>
  <si>
    <t>W07501.36525</t>
  </si>
  <si>
    <t>N4002.01055</t>
  </si>
  <si>
    <t>W07501.39969</t>
  </si>
  <si>
    <t>N4001.64330</t>
  </si>
  <si>
    <t>W07501.14445</t>
  </si>
  <si>
    <t>N4001.46306</t>
  </si>
  <si>
    <t>W07500.61949</t>
  </si>
  <si>
    <t>N4001.53194</t>
  </si>
  <si>
    <t>W07500.03788</t>
  </si>
  <si>
    <t>N4001.80745</t>
  </si>
  <si>
    <t>W07459.54253</t>
  </si>
  <si>
    <t>N4002.14734</t>
  </si>
  <si>
    <t>W07459.08098</t>
  </si>
  <si>
    <t>N4002.50526</t>
  </si>
  <si>
    <t>W07458.69892</t>
  </si>
  <si>
    <t>N4002.87218</t>
  </si>
  <si>
    <t>W07458.65772</t>
  </si>
  <si>
    <t>W07458.97122</t>
  </si>
  <si>
    <t>N4003.53168</t>
  </si>
  <si>
    <t>W07459.30467</t>
  </si>
  <si>
    <t>N4003.87511</t>
  </si>
  <si>
    <t>W07459.33139</t>
  </si>
  <si>
    <t>N4004.21629</t>
  </si>
  <si>
    <t>W07458.96124</t>
  </si>
  <si>
    <t>N4004.45479</t>
  </si>
  <si>
    <t>W07458.60365</t>
  </si>
  <si>
    <t>N4004.68847</t>
  </si>
  <si>
    <t>W07458.27503</t>
  </si>
  <si>
    <t>N4004.94693</t>
  </si>
  <si>
    <t>W07457.94093</t>
  </si>
  <si>
    <t>N4005.25592</t>
  </si>
  <si>
    <t>W07457.72818</t>
  </si>
  <si>
    <t>N4005.58744</t>
  </si>
  <si>
    <t>W07457.87076</t>
  </si>
  <si>
    <t>N4005.86714</t>
  </si>
  <si>
    <t>W07458.14532</t>
  </si>
  <si>
    <t>N4006.02131</t>
  </si>
  <si>
    <t>W07458.48038</t>
  </si>
  <si>
    <t>N4006.04706</t>
  </si>
  <si>
    <t>W07458.87788</t>
  </si>
  <si>
    <t>N4005.93312</t>
  </si>
  <si>
    <t>W07459.27184</t>
  </si>
  <si>
    <t>N4005.74483</t>
  </si>
  <si>
    <t>W07459.61302</t>
  </si>
  <si>
    <t>N4005.56104</t>
  </si>
  <si>
    <t>W07459.87148</t>
  </si>
  <si>
    <t>N4005.40108</t>
  </si>
  <si>
    <t>W07500.11610</t>
  </si>
  <si>
    <t>N4005.26879</t>
  </si>
  <si>
    <t>W07500.30857</t>
  </si>
  <si>
    <t>N4005.16998</t>
  </si>
  <si>
    <t>W07500.44343</t>
  </si>
  <si>
    <t>N4005.11623</t>
  </si>
  <si>
    <t>W07500.52036</t>
  </si>
  <si>
    <t>N4005.12556</t>
  </si>
  <si>
    <t>W07500.54192</t>
  </si>
  <si>
    <t>N4005.16933</t>
  </si>
  <si>
    <t>W07500.47530</t>
  </si>
  <si>
    <t>N4005.21955</t>
  </si>
  <si>
    <t>W07500.45148</t>
  </si>
  <si>
    <t>N4005.25656</t>
  </si>
  <si>
    <t>W07500.46242</t>
  </si>
  <si>
    <t>N4005.29518</t>
  </si>
  <si>
    <t>W07500.40288</t>
  </si>
  <si>
    <t>N4005.30902</t>
  </si>
  <si>
    <t>W07500.38163</t>
  </si>
  <si>
    <t>N4005.38466</t>
  </si>
  <si>
    <t>W07500.42959</t>
  </si>
  <si>
    <t>N4005.39689</t>
  </si>
  <si>
    <t>W07500.42541</t>
  </si>
  <si>
    <t>N4005.39979</t>
  </si>
  <si>
    <t>W07500.42444</t>
  </si>
  <si>
    <t>N4005.39882</t>
  </si>
  <si>
    <t>N4005.39915</t>
  </si>
  <si>
    <t>W07500.42283</t>
  </si>
  <si>
    <t>N4005.39818</t>
  </si>
  <si>
    <t>W07500.42412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</si>
  <si>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</si>
  <si>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</si>
  <si>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</si>
  <si>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</si>
  <si>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</si>
  <si>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START:flight44.txt</t>
  </si>
  <si>
    <t>RAMMPP 2001 Study RF-44 Flight Notes 07/24/2001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</si>
  <si>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</si>
  <si>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</si>
  <si>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</si>
  <si>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</si>
  <si>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1531   Engine on</t>
  </si>
  <si>
    <t>1533   Research power on.  GPS on.  Rustrak on.  RH probe still 100%</t>
  </si>
  <si>
    <t>1536   PSAP pump on.  PNE altimeter 29.95"Hg</t>
  </si>
  <si>
    <t>1537   Start neph program</t>
  </si>
  <si>
    <t>153745 TEI 48, 43 pumps on in ZERO mode</t>
  </si>
  <si>
    <t>1539   Restart Rustrak DAS.  RH probe is screwed up!</t>
  </si>
  <si>
    <t>154135 Take off.  TEI 49 pump on</t>
  </si>
  <si>
    <t xml:space="preserve">1546   In PNE pattern.  Status: 100% (inoperative?); 1014mbarind; </t>
  </si>
  <si>
    <t xml:space="preserve">       0.290V(1.4ppbvSO2); 5V(BG); 27.1C; 28.7ppbvO3; </t>
  </si>
  <si>
    <t xml:space="preserve">       3.070V(1.53ppmvCO).  Wait for instruments to stablize</t>
  </si>
  <si>
    <t>154945 TEI zeros off @ 1.0Kft</t>
  </si>
  <si>
    <t>155209 Low pass to ~20ft rnwy 24 PNE.  Nav/time fix mid-field</t>
  </si>
  <si>
    <t xml:space="preserve">       current wx: light haze vis ~8mi.  Few (~50%) Cu clouds some </t>
  </si>
  <si>
    <t xml:space="preserve">       showing vertical development.  Scattered Ci clouds</t>
  </si>
  <si>
    <t>161055 Level @ 9.5Kft over PNE.  TEI zeros on</t>
  </si>
  <si>
    <t xml:space="preserve">1612   Status: 45.9(quite variable- still faulty?); 748.1; 0.112(0.6); </t>
  </si>
  <si>
    <t xml:space="preserve">       5; 14.1; 55.9; 3.890(1.89)</t>
  </si>
  <si>
    <t>161630 TEI zeros off @ 9.5Kft over PNE</t>
  </si>
  <si>
    <t>161820 Begin descent over PNE</t>
  </si>
  <si>
    <t xml:space="preserve">1627   RH probe had recovered @ ~9.5Kft.  Now we are over Cu cloud </t>
  </si>
  <si>
    <t xml:space="preserve">       deck 100-90% - might be real</t>
  </si>
  <si>
    <t xml:space="preserve">162730 Held to 6.5Kft by PHL approach.  Need to head a bit to the NE </t>
  </si>
  <si>
    <t xml:space="preserve">       to continue lower and maintain VFR(for clouds).  Cloud base </t>
  </si>
  <si>
    <t xml:space="preserve">       ~3.0Kft</t>
  </si>
  <si>
    <t>163930*Low pass ~20ft AGL rnwy 24 PNE.  Nav/time fix mid-field</t>
  </si>
  <si>
    <t>163940 TEI zeros on.  Head over to MU balloon</t>
  </si>
  <si>
    <t xml:space="preserve">164113*MU balloon in sight.  Start intercomparison SW of balloon.  </t>
  </si>
  <si>
    <t xml:space="preserve">       Small balloon is 200ft below large balloon.  Actually we're </t>
  </si>
  <si>
    <t xml:space="preserve">       1.5Kft so need to restart</t>
  </si>
  <si>
    <t xml:space="preserve">164300*Restart MU balloon intercomparison NW of balloon.  RH is 100%; </t>
  </si>
  <si>
    <t xml:space="preserve">       T is 29C; O3 ~47-49ppbv</t>
  </si>
  <si>
    <t>164708*End balloon intercomparison @ 1.0Kft NE of balloon</t>
  </si>
  <si>
    <t>1648   Conclude PSAP DAS</t>
  </si>
  <si>
    <t>1649   Conclude neph DAS</t>
  </si>
  <si>
    <t>165030 Land rnwy 24 PNE.  TEI pumps off.  Taxi</t>
  </si>
  <si>
    <t>165130 Conclude Rustrak</t>
  </si>
  <si>
    <t>165145 Research power off.  PNE alt 29.95</t>
  </si>
  <si>
    <t>1652   Conclude GPS</t>
  </si>
  <si>
    <t>1654   Engine off</t>
  </si>
  <si>
    <t>Raw Data Files:</t>
  </si>
  <si>
    <t>GPS    01072444.trk</t>
  </si>
  <si>
    <t>DAS    1072444x.dta (x: 1=RH,2=Pr,3=SO2,4=Mode,5=T,7=O3,8=CO)</t>
  </si>
  <si>
    <t>PSAP   12051536.psp</t>
  </si>
  <si>
    <t>NEPH   01072444.dat</t>
  </si>
  <si>
    <t>END:flight44.txt</t>
  </si>
  <si>
    <t>Latest Revision: 03/18/2002</t>
  </si>
  <si>
    <t>RF-44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</si>
</sst>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color indexed="20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21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21" fontId="13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5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Data!$D$9:$D$447</c:f>
              <c:strCache>
                <c:ptCount val="439"/>
                <c:pt idx="0">
                  <c:v>0.6517361111111112</c:v>
                </c:pt>
                <c:pt idx="1">
                  <c:v>0.6518518518518518</c:v>
                </c:pt>
                <c:pt idx="2">
                  <c:v>0.6519675925925926</c:v>
                </c:pt>
                <c:pt idx="3">
                  <c:v>0.652083337</c:v>
                </c:pt>
                <c:pt idx="4">
                  <c:v>0.65219909</c:v>
                </c:pt>
                <c:pt idx="5">
                  <c:v>0.652314842</c:v>
                </c:pt>
                <c:pt idx="6">
                  <c:v>0.652430534</c:v>
                </c:pt>
                <c:pt idx="7">
                  <c:v>0.652546287</c:v>
                </c:pt>
                <c:pt idx="8">
                  <c:v>0.652662039</c:v>
                </c:pt>
                <c:pt idx="9">
                  <c:v>0.652777791</c:v>
                </c:pt>
                <c:pt idx="10">
                  <c:v>0.652893543</c:v>
                </c:pt>
                <c:pt idx="11">
                  <c:v>0.653009236</c:v>
                </c:pt>
                <c:pt idx="12">
                  <c:v>0.653124988</c:v>
                </c:pt>
                <c:pt idx="13">
                  <c:v>0.65324074</c:v>
                </c:pt>
                <c:pt idx="14">
                  <c:v>0.653356493</c:v>
                </c:pt>
                <c:pt idx="15">
                  <c:v>0.653472245</c:v>
                </c:pt>
                <c:pt idx="16">
                  <c:v>0.653587937</c:v>
                </c:pt>
                <c:pt idx="17">
                  <c:v>0.65370369</c:v>
                </c:pt>
                <c:pt idx="18">
                  <c:v>0.653819442</c:v>
                </c:pt>
                <c:pt idx="19">
                  <c:v>0.653935194</c:v>
                </c:pt>
                <c:pt idx="20">
                  <c:v>0.654050946</c:v>
                </c:pt>
                <c:pt idx="21">
                  <c:v>0.654166639</c:v>
                </c:pt>
                <c:pt idx="22">
                  <c:v>0.654282391</c:v>
                </c:pt>
                <c:pt idx="23">
                  <c:v>0.654398143</c:v>
                </c:pt>
                <c:pt idx="24">
                  <c:v>0.654513896</c:v>
                </c:pt>
                <c:pt idx="25">
                  <c:v>0.654629648</c:v>
                </c:pt>
                <c:pt idx="26">
                  <c:v>0.6547454</c:v>
                </c:pt>
                <c:pt idx="27">
                  <c:v>0.654861093</c:v>
                </c:pt>
                <c:pt idx="28">
                  <c:v>0.654976845</c:v>
                </c:pt>
                <c:pt idx="29">
                  <c:v>0.655092597</c:v>
                </c:pt>
                <c:pt idx="30">
                  <c:v>0.655208349</c:v>
                </c:pt>
                <c:pt idx="31">
                  <c:v>0.655324101</c:v>
                </c:pt>
                <c:pt idx="32">
                  <c:v>0.655439794</c:v>
                </c:pt>
                <c:pt idx="33">
                  <c:v>0.655555546</c:v>
                </c:pt>
                <c:pt idx="34">
                  <c:v>0.655671299</c:v>
                </c:pt>
                <c:pt idx="35">
                  <c:v>0.655787051</c:v>
                </c:pt>
                <c:pt idx="36">
                  <c:v>0.655902803</c:v>
                </c:pt>
                <c:pt idx="37">
                  <c:v>0.656018496</c:v>
                </c:pt>
                <c:pt idx="38">
                  <c:v>0.656134248</c:v>
                </c:pt>
                <c:pt idx="39">
                  <c:v>0.65625</c:v>
                </c:pt>
                <c:pt idx="40">
                  <c:v>0.656365752</c:v>
                </c:pt>
                <c:pt idx="41">
                  <c:v>0.656481504</c:v>
                </c:pt>
                <c:pt idx="42">
                  <c:v>0.656597197</c:v>
                </c:pt>
                <c:pt idx="43">
                  <c:v>0.656712949</c:v>
                </c:pt>
                <c:pt idx="44">
                  <c:v>0.656828701</c:v>
                </c:pt>
                <c:pt idx="45">
                  <c:v>0.656944454</c:v>
                </c:pt>
                <c:pt idx="46">
                  <c:v>0.657060206</c:v>
                </c:pt>
                <c:pt idx="47">
                  <c:v>0.657175899</c:v>
                </c:pt>
                <c:pt idx="48">
                  <c:v>0.657291651</c:v>
                </c:pt>
                <c:pt idx="49">
                  <c:v>0.657407403</c:v>
                </c:pt>
                <c:pt idx="50">
                  <c:v>0.657523155</c:v>
                </c:pt>
                <c:pt idx="51">
                  <c:v>0.657638907</c:v>
                </c:pt>
                <c:pt idx="52">
                  <c:v>0.6577546</c:v>
                </c:pt>
                <c:pt idx="53">
                  <c:v>0.657870352</c:v>
                </c:pt>
                <c:pt idx="54">
                  <c:v>0.657986104</c:v>
                </c:pt>
                <c:pt idx="55">
                  <c:v>0.658101857</c:v>
                </c:pt>
                <c:pt idx="56">
                  <c:v>0.658217609</c:v>
                </c:pt>
                <c:pt idx="57">
                  <c:v>0.658333361</c:v>
                </c:pt>
                <c:pt idx="58">
                  <c:v>0.658449054</c:v>
                </c:pt>
                <c:pt idx="59">
                  <c:v>0.658564806</c:v>
                </c:pt>
                <c:pt idx="60">
                  <c:v>0.658680558</c:v>
                </c:pt>
                <c:pt idx="61">
                  <c:v>0.65879631</c:v>
                </c:pt>
                <c:pt idx="62">
                  <c:v>0.658912063</c:v>
                </c:pt>
                <c:pt idx="63">
                  <c:v>0.659027755</c:v>
                </c:pt>
                <c:pt idx="64">
                  <c:v>0.659143507</c:v>
                </c:pt>
                <c:pt idx="65">
                  <c:v>0.65925926</c:v>
                </c:pt>
                <c:pt idx="66">
                  <c:v>0.659375012</c:v>
                </c:pt>
                <c:pt idx="67">
                  <c:v>0.659490764</c:v>
                </c:pt>
                <c:pt idx="68">
                  <c:v>0.659606457</c:v>
                </c:pt>
                <c:pt idx="69">
                  <c:v>0.659722209</c:v>
                </c:pt>
                <c:pt idx="70">
                  <c:v>0.659837961</c:v>
                </c:pt>
                <c:pt idx="71">
                  <c:v>0.659953713</c:v>
                </c:pt>
                <c:pt idx="72">
                  <c:v>0.660069466</c:v>
                </c:pt>
                <c:pt idx="73">
                  <c:v>0.660185158</c:v>
                </c:pt>
                <c:pt idx="74">
                  <c:v>0.66030091</c:v>
                </c:pt>
                <c:pt idx="75">
                  <c:v>0.660416663</c:v>
                </c:pt>
                <c:pt idx="76">
                  <c:v>0.660532415</c:v>
                </c:pt>
                <c:pt idx="77">
                  <c:v>0.660648167</c:v>
                </c:pt>
                <c:pt idx="78">
                  <c:v>0.66076386</c:v>
                </c:pt>
                <c:pt idx="79">
                  <c:v>0.660879612</c:v>
                </c:pt>
                <c:pt idx="80">
                  <c:v>0.660995364</c:v>
                </c:pt>
                <c:pt idx="81">
                  <c:v>0.661111116</c:v>
                </c:pt>
                <c:pt idx="82">
                  <c:v>0.661226869</c:v>
                </c:pt>
                <c:pt idx="83">
                  <c:v>0.661342621</c:v>
                </c:pt>
                <c:pt idx="84">
                  <c:v>0.661458313</c:v>
                </c:pt>
                <c:pt idx="85">
                  <c:v>0.661574066</c:v>
                </c:pt>
                <c:pt idx="86">
                  <c:v>0.661689818</c:v>
                </c:pt>
                <c:pt idx="87">
                  <c:v>0.66180557</c:v>
                </c:pt>
                <c:pt idx="88">
                  <c:v>0.661921322</c:v>
                </c:pt>
                <c:pt idx="89">
                  <c:v>0.662037015</c:v>
                </c:pt>
                <c:pt idx="90">
                  <c:v>0.662152767</c:v>
                </c:pt>
                <c:pt idx="91">
                  <c:v>0.662268519</c:v>
                </c:pt>
                <c:pt idx="92">
                  <c:v>0.662384272</c:v>
                </c:pt>
                <c:pt idx="93">
                  <c:v>0.662500024</c:v>
                </c:pt>
                <c:pt idx="94">
                  <c:v>0.662615716</c:v>
                </c:pt>
                <c:pt idx="95">
                  <c:v>0.662731469</c:v>
                </c:pt>
                <c:pt idx="96">
                  <c:v>0.662847221</c:v>
                </c:pt>
                <c:pt idx="97">
                  <c:v>0.662962973</c:v>
                </c:pt>
                <c:pt idx="98">
                  <c:v>0.663078725</c:v>
                </c:pt>
                <c:pt idx="99">
                  <c:v>0.663194418</c:v>
                </c:pt>
                <c:pt idx="100">
                  <c:v>0.66331017</c:v>
                </c:pt>
                <c:pt idx="101">
                  <c:v>0.663425922</c:v>
                </c:pt>
                <c:pt idx="102">
                  <c:v>0.663541675</c:v>
                </c:pt>
                <c:pt idx="103">
                  <c:v>0.663657427</c:v>
                </c:pt>
                <c:pt idx="104">
                  <c:v>0.663773119</c:v>
                </c:pt>
                <c:pt idx="105">
                  <c:v>0.663888872</c:v>
                </c:pt>
                <c:pt idx="106">
                  <c:v>0.664004624</c:v>
                </c:pt>
                <c:pt idx="107">
                  <c:v>0.664120376</c:v>
                </c:pt>
                <c:pt idx="108">
                  <c:v>0.664236128</c:v>
                </c:pt>
                <c:pt idx="109">
                  <c:v>0.664351881</c:v>
                </c:pt>
                <c:pt idx="110">
                  <c:v>0.664467573</c:v>
                </c:pt>
                <c:pt idx="111">
                  <c:v>0.664583325</c:v>
                </c:pt>
                <c:pt idx="112">
                  <c:v>0.664699078</c:v>
                </c:pt>
                <c:pt idx="113">
                  <c:v>0.66481483</c:v>
                </c:pt>
                <c:pt idx="114">
                  <c:v>0.664930582</c:v>
                </c:pt>
                <c:pt idx="115">
                  <c:v>0.665046275</c:v>
                </c:pt>
                <c:pt idx="116">
                  <c:v>0.665162027</c:v>
                </c:pt>
                <c:pt idx="117">
                  <c:v>0.665277779</c:v>
                </c:pt>
                <c:pt idx="118">
                  <c:v>0.665393531</c:v>
                </c:pt>
                <c:pt idx="119">
                  <c:v>0.665509284</c:v>
                </c:pt>
                <c:pt idx="120">
                  <c:v>0.665624976</c:v>
                </c:pt>
                <c:pt idx="121">
                  <c:v>0.665740728</c:v>
                </c:pt>
                <c:pt idx="122">
                  <c:v>0.665856481</c:v>
                </c:pt>
                <c:pt idx="123">
                  <c:v>0.665972233</c:v>
                </c:pt>
                <c:pt idx="124">
                  <c:v>0.666087985</c:v>
                </c:pt>
                <c:pt idx="125">
                  <c:v>0.666203678</c:v>
                </c:pt>
                <c:pt idx="126">
                  <c:v>0.66631943</c:v>
                </c:pt>
                <c:pt idx="127">
                  <c:v>0.666435182</c:v>
                </c:pt>
                <c:pt idx="128">
                  <c:v>0.666550934</c:v>
                </c:pt>
                <c:pt idx="129">
                  <c:v>0.666666687</c:v>
                </c:pt>
                <c:pt idx="130">
                  <c:v>0.666782379</c:v>
                </c:pt>
                <c:pt idx="131">
                  <c:v>0.666898131</c:v>
                </c:pt>
                <c:pt idx="132">
                  <c:v>0.667013884</c:v>
                </c:pt>
                <c:pt idx="133">
                  <c:v>0.667129636</c:v>
                </c:pt>
                <c:pt idx="134">
                  <c:v>0.667245388</c:v>
                </c:pt>
                <c:pt idx="135">
                  <c:v>0.66736114</c:v>
                </c:pt>
                <c:pt idx="136">
                  <c:v>0.667476833</c:v>
                </c:pt>
                <c:pt idx="137">
                  <c:v>0.667592585</c:v>
                </c:pt>
                <c:pt idx="138">
                  <c:v>0.667708337</c:v>
                </c:pt>
                <c:pt idx="139">
                  <c:v>0.66782409</c:v>
                </c:pt>
                <c:pt idx="140">
                  <c:v>0.667939842</c:v>
                </c:pt>
                <c:pt idx="141">
                  <c:v>0.668055534</c:v>
                </c:pt>
                <c:pt idx="142">
                  <c:v>0.668171287</c:v>
                </c:pt>
                <c:pt idx="143">
                  <c:v>0.668287039</c:v>
                </c:pt>
                <c:pt idx="144">
                  <c:v>0.668402791</c:v>
                </c:pt>
                <c:pt idx="145">
                  <c:v>0.668518543</c:v>
                </c:pt>
                <c:pt idx="146">
                  <c:v>0.668634236</c:v>
                </c:pt>
                <c:pt idx="147">
                  <c:v>0.668749988</c:v>
                </c:pt>
                <c:pt idx="148">
                  <c:v>0.66886574</c:v>
                </c:pt>
                <c:pt idx="149">
                  <c:v>0.668981493</c:v>
                </c:pt>
                <c:pt idx="150">
                  <c:v>0.669097245</c:v>
                </c:pt>
                <c:pt idx="151">
                  <c:v>0.669212937</c:v>
                </c:pt>
                <c:pt idx="152">
                  <c:v>0.66932869</c:v>
                </c:pt>
                <c:pt idx="153">
                  <c:v>0.669444442</c:v>
                </c:pt>
                <c:pt idx="154">
                  <c:v>0.669560194</c:v>
                </c:pt>
                <c:pt idx="155">
                  <c:v>0.669675946</c:v>
                </c:pt>
                <c:pt idx="156">
                  <c:v>0.669791639</c:v>
                </c:pt>
                <c:pt idx="157">
                  <c:v>0.669907391</c:v>
                </c:pt>
                <c:pt idx="158">
                  <c:v>0.670023143</c:v>
                </c:pt>
                <c:pt idx="159">
                  <c:v>0.670138896</c:v>
                </c:pt>
                <c:pt idx="160">
                  <c:v>0.670254648</c:v>
                </c:pt>
                <c:pt idx="161">
                  <c:v>0.6703704</c:v>
                </c:pt>
                <c:pt idx="162">
                  <c:v>0.670486093</c:v>
                </c:pt>
                <c:pt idx="163">
                  <c:v>0.670601845</c:v>
                </c:pt>
                <c:pt idx="164">
                  <c:v>0.670717597</c:v>
                </c:pt>
                <c:pt idx="165">
                  <c:v>0.670833349</c:v>
                </c:pt>
                <c:pt idx="166">
                  <c:v>0.670949101</c:v>
                </c:pt>
                <c:pt idx="167">
                  <c:v>0.671064794</c:v>
                </c:pt>
                <c:pt idx="168">
                  <c:v>0.671180546</c:v>
                </c:pt>
                <c:pt idx="169">
                  <c:v>0.671296299</c:v>
                </c:pt>
                <c:pt idx="170">
                  <c:v>0.671412051</c:v>
                </c:pt>
                <c:pt idx="171">
                  <c:v>0.671527803</c:v>
                </c:pt>
                <c:pt idx="172">
                  <c:v>0.671643496</c:v>
                </c:pt>
                <c:pt idx="173">
                  <c:v>0.671759248</c:v>
                </c:pt>
                <c:pt idx="174">
                  <c:v>0.671875</c:v>
                </c:pt>
                <c:pt idx="175">
                  <c:v>0.671990752</c:v>
                </c:pt>
                <c:pt idx="176">
                  <c:v>0.672106504</c:v>
                </c:pt>
                <c:pt idx="177">
                  <c:v>0.672222197</c:v>
                </c:pt>
                <c:pt idx="178">
                  <c:v>0.672337949</c:v>
                </c:pt>
                <c:pt idx="179">
                  <c:v>0.672453701</c:v>
                </c:pt>
                <c:pt idx="180">
                  <c:v>0.672569454</c:v>
                </c:pt>
                <c:pt idx="181">
                  <c:v>0.672685206</c:v>
                </c:pt>
                <c:pt idx="182">
                  <c:v>0.672800899</c:v>
                </c:pt>
                <c:pt idx="183">
                  <c:v>0.672916651</c:v>
                </c:pt>
                <c:pt idx="184">
                  <c:v>0.673032403</c:v>
                </c:pt>
                <c:pt idx="185">
                  <c:v>0.673148155</c:v>
                </c:pt>
                <c:pt idx="186">
                  <c:v>0.673263907</c:v>
                </c:pt>
                <c:pt idx="187">
                  <c:v>0.6733796</c:v>
                </c:pt>
                <c:pt idx="188">
                  <c:v>0.673495352</c:v>
                </c:pt>
                <c:pt idx="189">
                  <c:v>0.673611104</c:v>
                </c:pt>
                <c:pt idx="190">
                  <c:v>0.673726857</c:v>
                </c:pt>
                <c:pt idx="191">
                  <c:v>0.673842609</c:v>
                </c:pt>
                <c:pt idx="192">
                  <c:v>0.673958361</c:v>
                </c:pt>
                <c:pt idx="193">
                  <c:v>0.674074054</c:v>
                </c:pt>
                <c:pt idx="194">
                  <c:v>0.674189806</c:v>
                </c:pt>
                <c:pt idx="195">
                  <c:v>0.674305558</c:v>
                </c:pt>
                <c:pt idx="196">
                  <c:v>0.67442131</c:v>
                </c:pt>
                <c:pt idx="197">
                  <c:v>0.674537063</c:v>
                </c:pt>
                <c:pt idx="198">
                  <c:v>0.674652755</c:v>
                </c:pt>
                <c:pt idx="199">
                  <c:v>0.674768507</c:v>
                </c:pt>
                <c:pt idx="200">
                  <c:v>0.67488426</c:v>
                </c:pt>
                <c:pt idx="201">
                  <c:v>0.675000012</c:v>
                </c:pt>
                <c:pt idx="202">
                  <c:v>0.675115764</c:v>
                </c:pt>
                <c:pt idx="203">
                  <c:v>0.675231457</c:v>
                </c:pt>
                <c:pt idx="204">
                  <c:v>0.675347209</c:v>
                </c:pt>
                <c:pt idx="205">
                  <c:v>0.675462961</c:v>
                </c:pt>
                <c:pt idx="206">
                  <c:v>0.675578713</c:v>
                </c:pt>
                <c:pt idx="207">
                  <c:v>0.675694466</c:v>
                </c:pt>
                <c:pt idx="208">
                  <c:v>0.675810158</c:v>
                </c:pt>
                <c:pt idx="209">
                  <c:v>0.67592591</c:v>
                </c:pt>
                <c:pt idx="210">
                  <c:v>0.676041663</c:v>
                </c:pt>
                <c:pt idx="211">
                  <c:v>0.676157415</c:v>
                </c:pt>
                <c:pt idx="212">
                  <c:v>0.676273167</c:v>
                </c:pt>
                <c:pt idx="213">
                  <c:v>0.67638886</c:v>
                </c:pt>
                <c:pt idx="214">
                  <c:v>0.676504612</c:v>
                </c:pt>
                <c:pt idx="215">
                  <c:v>0.676620364</c:v>
                </c:pt>
                <c:pt idx="216">
                  <c:v>0.676736116</c:v>
                </c:pt>
                <c:pt idx="217">
                  <c:v>0.676851869</c:v>
                </c:pt>
                <c:pt idx="218">
                  <c:v>0.676967621</c:v>
                </c:pt>
                <c:pt idx="219">
                  <c:v>0.677083313</c:v>
                </c:pt>
                <c:pt idx="220">
                  <c:v>0.677199066</c:v>
                </c:pt>
                <c:pt idx="221">
                  <c:v>0.677314818</c:v>
                </c:pt>
                <c:pt idx="222">
                  <c:v>0.67743057</c:v>
                </c:pt>
                <c:pt idx="223">
                  <c:v>0.677546322</c:v>
                </c:pt>
                <c:pt idx="224">
                  <c:v>0.677662015</c:v>
                </c:pt>
                <c:pt idx="225">
                  <c:v>0.677777767</c:v>
                </c:pt>
                <c:pt idx="226">
                  <c:v>0.677893519</c:v>
                </c:pt>
                <c:pt idx="227">
                  <c:v>0.678009272</c:v>
                </c:pt>
                <c:pt idx="228">
                  <c:v>0.678125024</c:v>
                </c:pt>
                <c:pt idx="229">
                  <c:v>0.678240716</c:v>
                </c:pt>
                <c:pt idx="230">
                  <c:v>0.678356469</c:v>
                </c:pt>
                <c:pt idx="231">
                  <c:v>0.678472221</c:v>
                </c:pt>
                <c:pt idx="232">
                  <c:v>0.678587973</c:v>
                </c:pt>
                <c:pt idx="233">
                  <c:v>0.678703725</c:v>
                </c:pt>
                <c:pt idx="234">
                  <c:v>0.678819418</c:v>
                </c:pt>
                <c:pt idx="235">
                  <c:v>0.67893517</c:v>
                </c:pt>
                <c:pt idx="236">
                  <c:v>0.679050922</c:v>
                </c:pt>
                <c:pt idx="237">
                  <c:v>0.679166675</c:v>
                </c:pt>
                <c:pt idx="238">
                  <c:v>0.679282427</c:v>
                </c:pt>
                <c:pt idx="239">
                  <c:v>0.679398119</c:v>
                </c:pt>
                <c:pt idx="240">
                  <c:v>0.679513872</c:v>
                </c:pt>
                <c:pt idx="241">
                  <c:v>0.679629624</c:v>
                </c:pt>
                <c:pt idx="242">
                  <c:v>0.679745376</c:v>
                </c:pt>
                <c:pt idx="243">
                  <c:v>0.679861128</c:v>
                </c:pt>
                <c:pt idx="244">
                  <c:v>0.679976881</c:v>
                </c:pt>
                <c:pt idx="245">
                  <c:v>0.680092573</c:v>
                </c:pt>
                <c:pt idx="246">
                  <c:v>0.680208325</c:v>
                </c:pt>
                <c:pt idx="247">
                  <c:v>0.680324078</c:v>
                </c:pt>
                <c:pt idx="248">
                  <c:v>0.68043983</c:v>
                </c:pt>
                <c:pt idx="249">
                  <c:v>0.680555582</c:v>
                </c:pt>
                <c:pt idx="250">
                  <c:v>0.680671275</c:v>
                </c:pt>
                <c:pt idx="251">
                  <c:v>0.680787027</c:v>
                </c:pt>
                <c:pt idx="252">
                  <c:v>0.680902779</c:v>
                </c:pt>
                <c:pt idx="253">
                  <c:v>0.681018531</c:v>
                </c:pt>
                <c:pt idx="254">
                  <c:v>0.681134284</c:v>
                </c:pt>
                <c:pt idx="255">
                  <c:v>0.681249976</c:v>
                </c:pt>
                <c:pt idx="256">
                  <c:v>0.681365728</c:v>
                </c:pt>
                <c:pt idx="257">
                  <c:v>0.681481481</c:v>
                </c:pt>
                <c:pt idx="258">
                  <c:v>0.681597233</c:v>
                </c:pt>
                <c:pt idx="259">
                  <c:v>0.681712985</c:v>
                </c:pt>
                <c:pt idx="260">
                  <c:v>0.681828678</c:v>
                </c:pt>
                <c:pt idx="261">
                  <c:v>0.68194443</c:v>
                </c:pt>
                <c:pt idx="262">
                  <c:v>0.682060182</c:v>
                </c:pt>
                <c:pt idx="263">
                  <c:v>0.682175934</c:v>
                </c:pt>
                <c:pt idx="264">
                  <c:v>0.682291687</c:v>
                </c:pt>
                <c:pt idx="265">
                  <c:v>0.682407379</c:v>
                </c:pt>
                <c:pt idx="266">
                  <c:v>0.682523131</c:v>
                </c:pt>
                <c:pt idx="267">
                  <c:v>0.682638884</c:v>
                </c:pt>
                <c:pt idx="268">
                  <c:v>0.682754636</c:v>
                </c:pt>
                <c:pt idx="269">
                  <c:v>0.682870388</c:v>
                </c:pt>
                <c:pt idx="270">
                  <c:v>0.68298614</c:v>
                </c:pt>
                <c:pt idx="271">
                  <c:v>0.683101833</c:v>
                </c:pt>
                <c:pt idx="272">
                  <c:v>0.683217585</c:v>
                </c:pt>
                <c:pt idx="273">
                  <c:v>0.683333337</c:v>
                </c:pt>
                <c:pt idx="274">
                  <c:v>0.68344909</c:v>
                </c:pt>
                <c:pt idx="275">
                  <c:v>0.683564842</c:v>
                </c:pt>
                <c:pt idx="276">
                  <c:v>0.683680534</c:v>
                </c:pt>
                <c:pt idx="277">
                  <c:v>0.683796287</c:v>
                </c:pt>
                <c:pt idx="278">
                  <c:v>0.683912039</c:v>
                </c:pt>
                <c:pt idx="279">
                  <c:v>0.684027791</c:v>
                </c:pt>
                <c:pt idx="280">
                  <c:v>0.684143543</c:v>
                </c:pt>
                <c:pt idx="281">
                  <c:v>0.684259236</c:v>
                </c:pt>
                <c:pt idx="282">
                  <c:v>0.684374988</c:v>
                </c:pt>
                <c:pt idx="283">
                  <c:v>0.68449074</c:v>
                </c:pt>
                <c:pt idx="284">
                  <c:v>0.684606493</c:v>
                </c:pt>
                <c:pt idx="285">
                  <c:v>0.684722245</c:v>
                </c:pt>
                <c:pt idx="286">
                  <c:v>0.684837937</c:v>
                </c:pt>
                <c:pt idx="287">
                  <c:v>0.68495369</c:v>
                </c:pt>
                <c:pt idx="288">
                  <c:v>0.685069442</c:v>
                </c:pt>
                <c:pt idx="289">
                  <c:v>0.685185194</c:v>
                </c:pt>
                <c:pt idx="290">
                  <c:v>0.685300946</c:v>
                </c:pt>
                <c:pt idx="291">
                  <c:v>0.685416639</c:v>
                </c:pt>
                <c:pt idx="292">
                  <c:v>0.685532391</c:v>
                </c:pt>
                <c:pt idx="293">
                  <c:v>0.685648143</c:v>
                </c:pt>
                <c:pt idx="294">
                  <c:v>0.685763896</c:v>
                </c:pt>
                <c:pt idx="295">
                  <c:v>0.685879648</c:v>
                </c:pt>
                <c:pt idx="296">
                  <c:v>0.6859954</c:v>
                </c:pt>
                <c:pt idx="297">
                  <c:v>0.686111093</c:v>
                </c:pt>
                <c:pt idx="298">
                  <c:v>0.686226845</c:v>
                </c:pt>
                <c:pt idx="299">
                  <c:v>0.686342597</c:v>
                </c:pt>
                <c:pt idx="300">
                  <c:v>0.686458349</c:v>
                </c:pt>
                <c:pt idx="301">
                  <c:v>0.686574101</c:v>
                </c:pt>
                <c:pt idx="302">
                  <c:v>0.686689794</c:v>
                </c:pt>
                <c:pt idx="303">
                  <c:v>0.686805546</c:v>
                </c:pt>
                <c:pt idx="304">
                  <c:v>0.686921299</c:v>
                </c:pt>
                <c:pt idx="305">
                  <c:v>0.687037051</c:v>
                </c:pt>
                <c:pt idx="306">
                  <c:v>0.687152803</c:v>
                </c:pt>
                <c:pt idx="307">
                  <c:v>0.687268496</c:v>
                </c:pt>
                <c:pt idx="308">
                  <c:v>0.687384248</c:v>
                </c:pt>
                <c:pt idx="309">
                  <c:v>0.6875</c:v>
                </c:pt>
                <c:pt idx="310">
                  <c:v>0.687615752</c:v>
                </c:pt>
                <c:pt idx="311">
                  <c:v>0.687731504</c:v>
                </c:pt>
                <c:pt idx="312">
                  <c:v>0.687847197</c:v>
                </c:pt>
                <c:pt idx="313">
                  <c:v>0.687962949</c:v>
                </c:pt>
                <c:pt idx="314">
                  <c:v>0.688078701</c:v>
                </c:pt>
                <c:pt idx="315">
                  <c:v>0.688194454</c:v>
                </c:pt>
                <c:pt idx="316">
                  <c:v>0.688310206</c:v>
                </c:pt>
                <c:pt idx="317">
                  <c:v>0.688425899</c:v>
                </c:pt>
                <c:pt idx="318">
                  <c:v>0.688541651</c:v>
                </c:pt>
                <c:pt idx="319">
                  <c:v>0.688657403</c:v>
                </c:pt>
                <c:pt idx="320">
                  <c:v>0.688773155</c:v>
                </c:pt>
                <c:pt idx="321">
                  <c:v>0.688888907</c:v>
                </c:pt>
                <c:pt idx="322">
                  <c:v>0.6890046</c:v>
                </c:pt>
                <c:pt idx="323">
                  <c:v>0.689120352</c:v>
                </c:pt>
                <c:pt idx="324">
                  <c:v>0.689236104</c:v>
                </c:pt>
                <c:pt idx="325">
                  <c:v>0.689351857</c:v>
                </c:pt>
                <c:pt idx="326">
                  <c:v>0.689467609</c:v>
                </c:pt>
                <c:pt idx="327">
                  <c:v>0.689583361</c:v>
                </c:pt>
                <c:pt idx="328">
                  <c:v>0.689699054</c:v>
                </c:pt>
                <c:pt idx="329">
                  <c:v>0.689814806</c:v>
                </c:pt>
                <c:pt idx="330">
                  <c:v>0.689930558</c:v>
                </c:pt>
                <c:pt idx="331">
                  <c:v>0.69004631</c:v>
                </c:pt>
                <c:pt idx="332">
                  <c:v>0.690162063</c:v>
                </c:pt>
                <c:pt idx="333">
                  <c:v>0.690277755</c:v>
                </c:pt>
                <c:pt idx="334">
                  <c:v>0.690393507</c:v>
                </c:pt>
                <c:pt idx="335">
                  <c:v>0.69050926</c:v>
                </c:pt>
                <c:pt idx="336">
                  <c:v>0.690625012</c:v>
                </c:pt>
                <c:pt idx="337">
                  <c:v>0.690740764</c:v>
                </c:pt>
                <c:pt idx="338">
                  <c:v>0.690856457</c:v>
                </c:pt>
                <c:pt idx="339">
                  <c:v>0.690972209</c:v>
                </c:pt>
                <c:pt idx="340">
                  <c:v>0.691087961</c:v>
                </c:pt>
                <c:pt idx="341">
                  <c:v>0.691203713</c:v>
                </c:pt>
                <c:pt idx="342">
                  <c:v>0.691319466</c:v>
                </c:pt>
                <c:pt idx="343">
                  <c:v>0.691435158</c:v>
                </c:pt>
                <c:pt idx="344">
                  <c:v>0.69155091</c:v>
                </c:pt>
                <c:pt idx="345">
                  <c:v>0.691666663</c:v>
                </c:pt>
                <c:pt idx="346">
                  <c:v>0.691782415</c:v>
                </c:pt>
                <c:pt idx="347">
                  <c:v>0.691898167</c:v>
                </c:pt>
                <c:pt idx="348">
                  <c:v>0.69201386</c:v>
                </c:pt>
                <c:pt idx="349">
                  <c:v>0.692129612</c:v>
                </c:pt>
                <c:pt idx="350">
                  <c:v>0.692245364</c:v>
                </c:pt>
                <c:pt idx="351">
                  <c:v>0.692361116</c:v>
                </c:pt>
                <c:pt idx="352">
                  <c:v>0.692476869</c:v>
                </c:pt>
                <c:pt idx="353">
                  <c:v>0.692592621</c:v>
                </c:pt>
                <c:pt idx="354">
                  <c:v>0.692708313</c:v>
                </c:pt>
                <c:pt idx="355">
                  <c:v>0.692824066</c:v>
                </c:pt>
                <c:pt idx="356">
                  <c:v>0.692939818</c:v>
                </c:pt>
                <c:pt idx="357">
                  <c:v>0.69305557</c:v>
                </c:pt>
                <c:pt idx="358">
                  <c:v>0.693171322</c:v>
                </c:pt>
                <c:pt idx="359">
                  <c:v>0.693287015</c:v>
                </c:pt>
                <c:pt idx="360">
                  <c:v>0.693402767</c:v>
                </c:pt>
                <c:pt idx="361">
                  <c:v>0.693518519</c:v>
                </c:pt>
                <c:pt idx="362">
                  <c:v>0.693634272</c:v>
                </c:pt>
                <c:pt idx="363">
                  <c:v>0.693750024</c:v>
                </c:pt>
                <c:pt idx="364">
                  <c:v>0.693865716</c:v>
                </c:pt>
                <c:pt idx="365">
                  <c:v>0.693981469</c:v>
                </c:pt>
                <c:pt idx="366">
                  <c:v>0.694097221</c:v>
                </c:pt>
                <c:pt idx="367">
                  <c:v>0.694212973</c:v>
                </c:pt>
                <c:pt idx="368">
                  <c:v>0.694328725</c:v>
                </c:pt>
                <c:pt idx="369">
                  <c:v>0.694444418</c:v>
                </c:pt>
                <c:pt idx="370">
                  <c:v>0.69456017</c:v>
                </c:pt>
                <c:pt idx="371">
                  <c:v>0.694675922</c:v>
                </c:pt>
                <c:pt idx="372">
                  <c:v>0.694791675</c:v>
                </c:pt>
                <c:pt idx="373">
                  <c:v>0.694907427</c:v>
                </c:pt>
                <c:pt idx="374">
                  <c:v>0.695023119</c:v>
                </c:pt>
                <c:pt idx="375">
                  <c:v>0.695138872</c:v>
                </c:pt>
                <c:pt idx="376">
                  <c:v>0.695254624</c:v>
                </c:pt>
                <c:pt idx="377">
                  <c:v>0.695370376</c:v>
                </c:pt>
                <c:pt idx="378">
                  <c:v>0.695486128</c:v>
                </c:pt>
                <c:pt idx="379">
                  <c:v>0.695601881</c:v>
                </c:pt>
                <c:pt idx="380">
                  <c:v>0.695717573</c:v>
                </c:pt>
                <c:pt idx="381">
                  <c:v>0.695833325</c:v>
                </c:pt>
                <c:pt idx="382">
                  <c:v>0.695949078</c:v>
                </c:pt>
                <c:pt idx="383">
                  <c:v>0.69606483</c:v>
                </c:pt>
                <c:pt idx="384">
                  <c:v>0.696180582</c:v>
                </c:pt>
                <c:pt idx="385">
                  <c:v>0.696296275</c:v>
                </c:pt>
                <c:pt idx="386">
                  <c:v>0.696412027</c:v>
                </c:pt>
                <c:pt idx="387">
                  <c:v>0.696527779</c:v>
                </c:pt>
                <c:pt idx="388">
                  <c:v>0.696643531</c:v>
                </c:pt>
                <c:pt idx="389">
                  <c:v>0.696759284</c:v>
                </c:pt>
                <c:pt idx="390">
                  <c:v>0.696874976</c:v>
                </c:pt>
                <c:pt idx="391">
                  <c:v>0.696990728</c:v>
                </c:pt>
                <c:pt idx="392">
                  <c:v>0.697106481</c:v>
                </c:pt>
                <c:pt idx="393">
                  <c:v>0.697222233</c:v>
                </c:pt>
                <c:pt idx="394">
                  <c:v>0.697337985</c:v>
                </c:pt>
                <c:pt idx="395">
                  <c:v>0.697453678</c:v>
                </c:pt>
                <c:pt idx="396">
                  <c:v>0.69756943</c:v>
                </c:pt>
                <c:pt idx="397">
                  <c:v>0.697685182</c:v>
                </c:pt>
                <c:pt idx="398">
                  <c:v>0.697800934</c:v>
                </c:pt>
                <c:pt idx="399">
                  <c:v>0.697916687</c:v>
                </c:pt>
                <c:pt idx="400">
                  <c:v>0.698032379</c:v>
                </c:pt>
                <c:pt idx="401">
                  <c:v>0.698148131</c:v>
                </c:pt>
                <c:pt idx="402">
                  <c:v>0.698263884</c:v>
                </c:pt>
                <c:pt idx="403">
                  <c:v>0.698379636</c:v>
                </c:pt>
                <c:pt idx="404">
                  <c:v>0.698495388</c:v>
                </c:pt>
                <c:pt idx="405">
                  <c:v>0.69861114</c:v>
                </c:pt>
                <c:pt idx="406">
                  <c:v>0.698726833</c:v>
                </c:pt>
                <c:pt idx="407">
                  <c:v>0.698842585</c:v>
                </c:pt>
                <c:pt idx="408">
                  <c:v>0.698958337</c:v>
                </c:pt>
                <c:pt idx="409">
                  <c:v>0.69907409</c:v>
                </c:pt>
                <c:pt idx="410">
                  <c:v>0.699189842</c:v>
                </c:pt>
                <c:pt idx="411">
                  <c:v>0.699305534</c:v>
                </c:pt>
                <c:pt idx="412">
                  <c:v>0.699421287</c:v>
                </c:pt>
                <c:pt idx="413">
                  <c:v>0.699537039</c:v>
                </c:pt>
                <c:pt idx="414">
                  <c:v>0.699652791</c:v>
                </c:pt>
                <c:pt idx="415">
                  <c:v>0.699768543</c:v>
                </c:pt>
                <c:pt idx="416">
                  <c:v>0.699884236</c:v>
                </c:pt>
                <c:pt idx="417">
                  <c:v>0.699999988</c:v>
                </c:pt>
                <c:pt idx="418">
                  <c:v>0.70011574</c:v>
                </c:pt>
                <c:pt idx="419">
                  <c:v>0.700231493</c:v>
                </c:pt>
                <c:pt idx="420">
                  <c:v>0.700347245</c:v>
                </c:pt>
                <c:pt idx="421">
                  <c:v>0.700462937</c:v>
                </c:pt>
                <c:pt idx="422">
                  <c:v>0.70057869</c:v>
                </c:pt>
                <c:pt idx="423">
                  <c:v>0.700694442</c:v>
                </c:pt>
                <c:pt idx="424">
                  <c:v>0.700810194</c:v>
                </c:pt>
                <c:pt idx="425">
                  <c:v>0.700925946</c:v>
                </c:pt>
                <c:pt idx="426">
                  <c:v>0.701041639</c:v>
                </c:pt>
                <c:pt idx="427">
                  <c:v>0.701157391</c:v>
                </c:pt>
                <c:pt idx="428">
                  <c:v>0.701273143</c:v>
                </c:pt>
                <c:pt idx="429">
                  <c:v>0.701388896</c:v>
                </c:pt>
                <c:pt idx="430">
                  <c:v>0.701504648</c:v>
                </c:pt>
                <c:pt idx="431">
                  <c:v>0.7016204</c:v>
                </c:pt>
                <c:pt idx="432">
                  <c:v>0.701736093</c:v>
                </c:pt>
                <c:pt idx="433">
                  <c:v>0.701851845</c:v>
                </c:pt>
                <c:pt idx="434">
                  <c:v>0.701967597</c:v>
                </c:pt>
                <c:pt idx="435">
                  <c:v>0.702083349</c:v>
                </c:pt>
                <c:pt idx="436">
                  <c:v>0.702199101</c:v>
                </c:pt>
                <c:pt idx="437">
                  <c:v>0.702314794</c:v>
                </c:pt>
                <c:pt idx="438">
                  <c:v>0.702430546</c:v>
                </c:pt>
              </c:strCache>
            </c:strRef>
          </c:xVal>
          <c:yVal>
            <c:numRef>
              <c:f>Data!$N$9:$N$447</c:f>
              <c:numCache>
                <c:ptCount val="439"/>
                <c:pt idx="0">
                  <c:v>38.828185986279635</c:v>
                </c:pt>
                <c:pt idx="1">
                  <c:v>40.4661431432956</c:v>
                </c:pt>
                <c:pt idx="2">
                  <c:v>34.73470604456651</c:v>
                </c:pt>
                <c:pt idx="3">
                  <c:v>38.00932854968909</c:v>
                </c:pt>
                <c:pt idx="4">
                  <c:v>38.00932854968909</c:v>
                </c:pt>
                <c:pt idx="5">
                  <c:v>37.1905518531384</c:v>
                </c:pt>
                <c:pt idx="6">
                  <c:v>36.37185588071293</c:v>
                </c:pt>
                <c:pt idx="7">
                  <c:v>36.37185588071293</c:v>
                </c:pt>
                <c:pt idx="8">
                  <c:v>36.37185588071293</c:v>
                </c:pt>
                <c:pt idx="9">
                  <c:v>42.104423451646156</c:v>
                </c:pt>
                <c:pt idx="10">
                  <c:v>42.92368482742222</c:v>
                </c:pt>
                <c:pt idx="11">
                  <c:v>41.285242895583906</c:v>
                </c:pt>
                <c:pt idx="12">
                  <c:v>38.00932854968909</c:v>
                </c:pt>
                <c:pt idx="13">
                  <c:v>34.73470604456651</c:v>
                </c:pt>
                <c:pt idx="14">
                  <c:v>38.00932854968909</c:v>
                </c:pt>
                <c:pt idx="15">
                  <c:v>38.828185986279635</c:v>
                </c:pt>
                <c:pt idx="16">
                  <c:v>36.37185588071293</c:v>
                </c:pt>
                <c:pt idx="17">
                  <c:v>37.1905518531384</c:v>
                </c:pt>
                <c:pt idx="18">
                  <c:v>40.4661431432956</c:v>
                </c:pt>
                <c:pt idx="19">
                  <c:v>32.27958632352277</c:v>
                </c:pt>
                <c:pt idx="20">
                  <c:v>33.09787891398059</c:v>
                </c:pt>
                <c:pt idx="21">
                  <c:v>71.64887363533329</c:v>
                </c:pt>
                <c:pt idx="22">
                  <c:v>99.64881553489359</c:v>
                </c:pt>
                <c:pt idx="23">
                  <c:v>141.8265516394385</c:v>
                </c:pt>
                <c:pt idx="24">
                  <c:v>192.5574161603086</c:v>
                </c:pt>
                <c:pt idx="25">
                  <c:v>219.29478570441916</c:v>
                </c:pt>
                <c:pt idx="26">
                  <c:v>251.15763475551427</c:v>
                </c:pt>
                <c:pt idx="27">
                  <c:v>271.34471500736834</c:v>
                </c:pt>
                <c:pt idx="28">
                  <c:v>273.0291889916832</c:v>
                </c:pt>
                <c:pt idx="29">
                  <c:v>293.2695744724126</c:v>
                </c:pt>
                <c:pt idx="30">
                  <c:v>308.48230540451686</c:v>
                </c:pt>
                <c:pt idx="31">
                  <c:v>338.9916319958396</c:v>
                </c:pt>
                <c:pt idx="32">
                  <c:v>344.0874355627947</c:v>
                </c:pt>
                <c:pt idx="33">
                  <c:v>348.3363285893152</c:v>
                </c:pt>
                <c:pt idx="34">
                  <c:v>364.5019784316343</c:v>
                </c:pt>
                <c:pt idx="35">
                  <c:v>362.7988483372663</c:v>
                </c:pt>
                <c:pt idx="36">
                  <c:v>361.9474142633733</c:v>
                </c:pt>
                <c:pt idx="37">
                  <c:v>365.3536744879298</c:v>
                </c:pt>
                <c:pt idx="38">
                  <c:v>358.54255070540825</c:v>
                </c:pt>
                <c:pt idx="39">
                  <c:v>344.0874355627947</c:v>
                </c:pt>
                <c:pt idx="40">
                  <c:v>322.02816929815185</c:v>
                </c:pt>
                <c:pt idx="41">
                  <c:v>294.95850228997875</c:v>
                </c:pt>
                <c:pt idx="42">
                  <c:v>283.14321489224113</c:v>
                </c:pt>
                <c:pt idx="43">
                  <c:v>270.50260613504395</c:v>
                </c:pt>
                <c:pt idx="44">
                  <c:v>267.9767917895616</c:v>
                </c:pt>
                <c:pt idx="45">
                  <c:v>275.5565408272812</c:v>
                </c:pt>
                <c:pt idx="46">
                  <c:v>290.73682664972995</c:v>
                </c:pt>
                <c:pt idx="47">
                  <c:v>290.73682664972995</c:v>
                </c:pt>
                <c:pt idx="48">
                  <c:v>297.4925382693221</c:v>
                </c:pt>
                <c:pt idx="49">
                  <c:v>283.9866066978791</c:v>
                </c:pt>
                <c:pt idx="50">
                  <c:v>279.7705040006626</c:v>
                </c:pt>
                <c:pt idx="51">
                  <c:v>281.45668821503847</c:v>
                </c:pt>
                <c:pt idx="52">
                  <c:v>297.4925382693221</c:v>
                </c:pt>
                <c:pt idx="53">
                  <c:v>302.56293126980904</c:v>
                </c:pt>
                <c:pt idx="54">
                  <c:v>296.6477736858406</c:v>
                </c:pt>
                <c:pt idx="55">
                  <c:v>305.09928923615746</c:v>
                </c:pt>
                <c:pt idx="56">
                  <c:v>309.32827483973676</c:v>
                </c:pt>
                <c:pt idx="57">
                  <c:v>303.40829784985965</c:v>
                </c:pt>
                <c:pt idx="58">
                  <c:v>301.7176507417933</c:v>
                </c:pt>
                <c:pt idx="59">
                  <c:v>324.57048060968566</c:v>
                </c:pt>
                <c:pt idx="60">
                  <c:v>326.26578733477686</c:v>
                </c:pt>
                <c:pt idx="61">
                  <c:v>337.2937254792007</c:v>
                </c:pt>
                <c:pt idx="62">
                  <c:v>348.3363285893152</c:v>
                </c:pt>
                <c:pt idx="63">
                  <c:v>346.63651048545194</c:v>
                </c:pt>
                <c:pt idx="64">
                  <c:v>343.2379177795712</c:v>
                </c:pt>
                <c:pt idx="65">
                  <c:v>350.8867083343817</c:v>
                </c:pt>
                <c:pt idx="66">
                  <c:v>350.03649471703494</c:v>
                </c:pt>
                <c:pt idx="67">
                  <c:v>346.63651048545194</c:v>
                </c:pt>
                <c:pt idx="68">
                  <c:v>342.3884868955365</c:v>
                </c:pt>
                <c:pt idx="69">
                  <c:v>325.41809070871886</c:v>
                </c:pt>
                <c:pt idx="70">
                  <c:v>318.639631190249</c:v>
                </c:pt>
                <c:pt idx="71">
                  <c:v>309.32827483973676</c:v>
                </c:pt>
                <c:pt idx="72">
                  <c:v>286.5172961917598</c:v>
                </c:pt>
                <c:pt idx="73">
                  <c:v>243.60011394868621</c:v>
                </c:pt>
                <c:pt idx="74">
                  <c:v>203.40909170980143</c:v>
                </c:pt>
                <c:pt idx="75">
                  <c:v>161.7492707673935</c:v>
                </c:pt>
                <c:pt idx="76">
                  <c:v>131.05500303360805</c:v>
                </c:pt>
                <c:pt idx="77">
                  <c:v>101.29881481943647</c:v>
                </c:pt>
                <c:pt idx="78">
                  <c:v>73.29331813681614</c:v>
                </c:pt>
                <c:pt idx="79">
                  <c:v>51.940898626944104</c:v>
                </c:pt>
                <c:pt idx="80">
                  <c:v>41.285242895583906</c:v>
                </c:pt>
                <c:pt idx="81">
                  <c:v>48.660778750196485</c:v>
                </c:pt>
                <c:pt idx="82">
                  <c:v>54.40183909838153</c:v>
                </c:pt>
                <c:pt idx="83">
                  <c:v>74.93808835472493</c:v>
                </c:pt>
                <c:pt idx="84">
                  <c:v>116.990181517774</c:v>
                </c:pt>
                <c:pt idx="85">
                  <c:v>157.594760743675</c:v>
                </c:pt>
                <c:pt idx="86">
                  <c:v>190.0551959386798</c:v>
                </c:pt>
                <c:pt idx="87">
                  <c:v>227.6678997016067</c:v>
                </c:pt>
                <c:pt idx="88">
                  <c:v>246.95816295495928</c:v>
                </c:pt>
                <c:pt idx="89">
                  <c:v>269.66058265284187</c:v>
                </c:pt>
                <c:pt idx="90">
                  <c:v>295.8030950318857</c:v>
                </c:pt>
                <c:pt idx="91">
                  <c:v>337.2937254792007</c:v>
                </c:pt>
                <c:pt idx="92">
                  <c:v>362.7988483372663</c:v>
                </c:pt>
                <c:pt idx="93">
                  <c:v>399.4933462802635</c:v>
                </c:pt>
                <c:pt idx="94">
                  <c:v>426.9065021624918</c:v>
                </c:pt>
                <c:pt idx="95">
                  <c:v>463.88601718384973</c:v>
                </c:pt>
                <c:pt idx="96">
                  <c:v>509.693169500885</c:v>
                </c:pt>
                <c:pt idx="97">
                  <c:v>543.5624373734302</c:v>
                </c:pt>
                <c:pt idx="98">
                  <c:v>572.3293433170918</c:v>
                </c:pt>
                <c:pt idx="99">
                  <c:v>603.825498550075</c:v>
                </c:pt>
                <c:pt idx="100">
                  <c:v>638.9619098363969</c:v>
                </c:pt>
                <c:pt idx="101">
                  <c:v>648.6505441509526</c:v>
                </c:pt>
                <c:pt idx="102">
                  <c:v>690.1752468047325</c:v>
                </c:pt>
                <c:pt idx="103">
                  <c:v>728.3486865265425</c:v>
                </c:pt>
                <c:pt idx="104">
                  <c:v>772.0636552015462</c:v>
                </c:pt>
                <c:pt idx="105">
                  <c:v>813.3126885654517</c:v>
                </c:pt>
                <c:pt idx="106">
                  <c:v>843.0311203625965</c:v>
                </c:pt>
                <c:pt idx="107">
                  <c:v>877.3846163654371</c:v>
                </c:pt>
                <c:pt idx="108">
                  <c:v>913.7003891591646</c:v>
                </c:pt>
                <c:pt idx="109">
                  <c:v>951.0896182788724</c:v>
                </c:pt>
                <c:pt idx="110">
                  <c:v>969.3895383545052</c:v>
                </c:pt>
                <c:pt idx="111">
                  <c:v>1016.237694114443</c:v>
                </c:pt>
                <c:pt idx="112">
                  <c:v>1053.1671838330358</c:v>
                </c:pt>
                <c:pt idx="113">
                  <c:v>1058.7207997780502</c:v>
                </c:pt>
                <c:pt idx="114">
                  <c:v>1068.912085696368</c:v>
                </c:pt>
                <c:pt idx="115">
                  <c:v>1107.9397254185267</c:v>
                </c:pt>
                <c:pt idx="116">
                  <c:v>1153.7050188247317</c:v>
                </c:pt>
                <c:pt idx="117">
                  <c:v>1184.6692910532163</c:v>
                </c:pt>
                <c:pt idx="118">
                  <c:v>1222.357200945145</c:v>
                </c:pt>
                <c:pt idx="119">
                  <c:v>1253.5790125299459</c:v>
                </c:pt>
                <c:pt idx="120">
                  <c:v>1278.260963123732</c:v>
                </c:pt>
                <c:pt idx="121">
                  <c:v>1310.648453035018</c:v>
                </c:pt>
                <c:pt idx="122">
                  <c:v>1339.3309303922588</c:v>
                </c:pt>
                <c:pt idx="123">
                  <c:v>1364.269468284247</c:v>
                </c:pt>
                <c:pt idx="124">
                  <c:v>1401.8182694667862</c:v>
                </c:pt>
                <c:pt idx="125">
                  <c:v>1428.8814773512295</c:v>
                </c:pt>
                <c:pt idx="126">
                  <c:v>1450.2074755060685</c:v>
                </c:pt>
                <c:pt idx="127">
                  <c:v>1471.5883835992483</c:v>
                </c:pt>
                <c:pt idx="128">
                  <c:v>1494.9759683467616</c:v>
                </c:pt>
                <c:pt idx="129">
                  <c:v>1530.181316953657</c:v>
                </c:pt>
                <c:pt idx="130">
                  <c:v>1565.53655750781</c:v>
                </c:pt>
                <c:pt idx="131">
                  <c:v>1579.3265729193254</c:v>
                </c:pt>
                <c:pt idx="132">
                  <c:v>1607.9646621426652</c:v>
                </c:pt>
                <c:pt idx="133">
                  <c:v>1629.7561828890368</c:v>
                </c:pt>
                <c:pt idx="134">
                  <c:v>1648.6222633077653</c:v>
                </c:pt>
                <c:pt idx="135">
                  <c:v>1673.5115366136351</c:v>
                </c:pt>
                <c:pt idx="136">
                  <c:v>1697.475628196807</c:v>
                </c:pt>
                <c:pt idx="137">
                  <c:v>1723.5150078659317</c:v>
                </c:pt>
                <c:pt idx="138">
                  <c:v>1747.624048430212</c:v>
                </c:pt>
                <c:pt idx="139">
                  <c:v>1768.777031012325</c:v>
                </c:pt>
                <c:pt idx="140">
                  <c:v>1796.0531400441855</c:v>
                </c:pt>
                <c:pt idx="141">
                  <c:v>1820.3740147136511</c:v>
                </c:pt>
                <c:pt idx="142">
                  <c:v>1839.6786858984062</c:v>
                </c:pt>
                <c:pt idx="143">
                  <c:v>1859.0283403530152</c:v>
                </c:pt>
                <c:pt idx="144">
                  <c:v>1880.4673887401857</c:v>
                </c:pt>
                <c:pt idx="145">
                  <c:v>1905.0371274193174</c:v>
                </c:pt>
                <c:pt idx="146">
                  <c:v>1926.5954452075396</c:v>
                </c:pt>
                <c:pt idx="147">
                  <c:v>1958.522271738923</c:v>
                </c:pt>
                <c:pt idx="148">
                  <c:v>1967.8143890282602</c:v>
                </c:pt>
                <c:pt idx="149">
                  <c:v>1992.644322923614</c:v>
                </c:pt>
                <c:pt idx="150">
                  <c:v>2019.6274665791232</c:v>
                </c:pt>
                <c:pt idx="151">
                  <c:v>2036.2761641954805</c:v>
                </c:pt>
                <c:pt idx="152">
                  <c:v>2055.045934436226</c:v>
                </c:pt>
                <c:pt idx="153">
                  <c:v>2069.6740328421656</c:v>
                </c:pt>
                <c:pt idx="154">
                  <c:v>2093.761991509955</c:v>
                </c:pt>
                <c:pt idx="155">
                  <c:v>2122.1286086321634</c:v>
                </c:pt>
                <c:pt idx="156">
                  <c:v>2149.5365010424885</c:v>
                </c:pt>
                <c:pt idx="157">
                  <c:v>2183.393951226788</c:v>
                </c:pt>
                <c:pt idx="158">
                  <c:v>2189.7576203036488</c:v>
                </c:pt>
                <c:pt idx="159">
                  <c:v>2217.39001271888</c:v>
                </c:pt>
                <c:pt idx="160">
                  <c:v>2247.2511666503697</c:v>
                </c:pt>
                <c:pt idx="161">
                  <c:v>2260.08174919682</c:v>
                </c:pt>
                <c:pt idx="162">
                  <c:v>2278.2924110861986</c:v>
                </c:pt>
                <c:pt idx="163">
                  <c:v>2314.833983131607</c:v>
                </c:pt>
                <c:pt idx="164">
                  <c:v>2336.404380932171</c:v>
                </c:pt>
                <c:pt idx="165">
                  <c:v>2362.3630381891408</c:v>
                </c:pt>
                <c:pt idx="166">
                  <c:v>2376.457933507525</c:v>
                </c:pt>
                <c:pt idx="167">
                  <c:v>2402.542300399359</c:v>
                </c:pt>
                <c:pt idx="168">
                  <c:v>2412.3451009380788</c:v>
                </c:pt>
                <c:pt idx="169">
                  <c:v>2442.9169184677294</c:v>
                </c:pt>
                <c:pt idx="170">
                  <c:v>2467.0168417453233</c:v>
                </c:pt>
                <c:pt idx="171">
                  <c:v>2490.0867449023617</c:v>
                </c:pt>
                <c:pt idx="172">
                  <c:v>2522.0509184554676</c:v>
                </c:pt>
                <c:pt idx="173">
                  <c:v>2535.313547577618</c:v>
                </c:pt>
                <c:pt idx="174">
                  <c:v>2554.1386064238814</c:v>
                </c:pt>
                <c:pt idx="175">
                  <c:v>2577.452165877281</c:v>
                </c:pt>
                <c:pt idx="176">
                  <c:v>2600.831363078122</c:v>
                </c:pt>
                <c:pt idx="177">
                  <c:v>2629.8685306371626</c:v>
                </c:pt>
                <c:pt idx="178">
                  <c:v>2644.425279714189</c:v>
                </c:pt>
                <c:pt idx="179">
                  <c:v>2664.6229985383643</c:v>
                </c:pt>
                <c:pt idx="180">
                  <c:v>2697.2674562269576</c:v>
                </c:pt>
                <c:pt idx="181">
                  <c:v>2720.9869161459874</c:v>
                </c:pt>
                <c:pt idx="182">
                  <c:v>2747.0433477840934</c:v>
                </c:pt>
                <c:pt idx="183">
                  <c:v>2768.6300660205825</c:v>
                </c:pt>
                <c:pt idx="184">
                  <c:v>2792.554540143865</c:v>
                </c:pt>
                <c:pt idx="185">
                  <c:v>2818.836866994803</c:v>
                </c:pt>
                <c:pt idx="186">
                  <c:v>2840.6112727236205</c:v>
                </c:pt>
                <c:pt idx="187">
                  <c:v>2870.5006556695143</c:v>
                </c:pt>
                <c:pt idx="188">
                  <c:v>2884.3321252578744</c:v>
                </c:pt>
                <c:pt idx="189">
                  <c:v>2910.9070107526413</c:v>
                </c:pt>
                <c:pt idx="190">
                  <c:v>2944.53615218946</c:v>
                </c:pt>
                <c:pt idx="191">
                  <c:v>2960.819783371532</c:v>
                </c:pt>
                <c:pt idx="192">
                  <c:v>2999.3294429220323</c:v>
                </c:pt>
                <c:pt idx="193">
                  <c:v>2985.3052584779707</c:v>
                </c:pt>
                <c:pt idx="194">
                  <c:v>3013.3773522784822</c:v>
                </c:pt>
                <c:pt idx="195">
                  <c:v>3016.8930460489437</c:v>
                </c:pt>
                <c:pt idx="196">
                  <c:v>3013.3773522784822</c:v>
                </c:pt>
                <c:pt idx="197">
                  <c:v>3036.843475143016</c:v>
                </c:pt>
                <c:pt idx="198">
                  <c:v>3040.3691200700914</c:v>
                </c:pt>
                <c:pt idx="199">
                  <c:v>3041.5446677683703</c:v>
                </c:pt>
                <c:pt idx="200">
                  <c:v>3025.102124603636</c:v>
                </c:pt>
                <c:pt idx="201">
                  <c:v>3022.7558453802967</c:v>
                </c:pt>
                <c:pt idx="202">
                  <c:v>3035.6685927329863</c:v>
                </c:pt>
                <c:pt idx="203">
                  <c:v>3035.6685927329863</c:v>
                </c:pt>
                <c:pt idx="204">
                  <c:v>3036.843475143016</c:v>
                </c:pt>
                <c:pt idx="205">
                  <c:v>3038.0185238045024</c:v>
                </c:pt>
                <c:pt idx="206">
                  <c:v>3023.928902124396</c:v>
                </c:pt>
                <c:pt idx="207">
                  <c:v>3012.205785046188</c:v>
                </c:pt>
                <c:pt idx="208">
                  <c:v>3018.065274819225</c:v>
                </c:pt>
                <c:pt idx="209">
                  <c:v>3030.970724666975</c:v>
                </c:pt>
                <c:pt idx="210">
                  <c:v>3038.0185238045024</c:v>
                </c:pt>
                <c:pt idx="211">
                  <c:v>3047.4249037998925</c:v>
                </c:pt>
                <c:pt idx="212">
                  <c:v>3054.4866878567445</c:v>
                </c:pt>
                <c:pt idx="213">
                  <c:v>3055.6642359481702</c:v>
                </c:pt>
                <c:pt idx="214">
                  <c:v>3042.7203819064534</c:v>
                </c:pt>
                <c:pt idx="215">
                  <c:v>3049.77816461197</c:v>
                </c:pt>
                <c:pt idx="216">
                  <c:v>3041.5446677683703</c:v>
                </c:pt>
                <c:pt idx="217">
                  <c:v>3019.2376690907513</c:v>
                </c:pt>
                <c:pt idx="218">
                  <c:v>3007.521168329369</c:v>
                </c:pt>
                <c:pt idx="219">
                  <c:v>3011.034383081741</c:v>
                </c:pt>
                <c:pt idx="220">
                  <c:v>2988.8090847604226</c:v>
                </c:pt>
                <c:pt idx="221">
                  <c:v>2988.8090847604226</c:v>
                </c:pt>
                <c:pt idx="222">
                  <c:v>2993.4831541014346</c:v>
                </c:pt>
                <c:pt idx="223">
                  <c:v>2998.159855831267</c:v>
                </c:pt>
                <c:pt idx="224">
                  <c:v>3004.0094393104546</c:v>
                </c:pt>
                <c:pt idx="225">
                  <c:v>3015.720982733189</c:v>
                </c:pt>
                <c:pt idx="226">
                  <c:v>3025.102124603636</c:v>
                </c:pt>
                <c:pt idx="227">
                  <c:v>3023.928902124396</c:v>
                </c:pt>
                <c:pt idx="228">
                  <c:v>3028.6227869206796</c:v>
                </c:pt>
                <c:pt idx="229">
                  <c:v>3046.2485234310125</c:v>
                </c:pt>
                <c:pt idx="230">
                  <c:v>3039.1937387645003</c:v>
                </c:pt>
                <c:pt idx="231">
                  <c:v>3035.6685927329863</c:v>
                </c:pt>
                <c:pt idx="232">
                  <c:v>3023.928902124396</c:v>
                </c:pt>
                <c:pt idx="233">
                  <c:v>3021.5829543245172</c:v>
                </c:pt>
                <c:pt idx="234">
                  <c:v>3035.6685927329863</c:v>
                </c:pt>
                <c:pt idx="235">
                  <c:v>3026.275512864855</c:v>
                </c:pt>
                <c:pt idx="236">
                  <c:v>3020.410228910262</c:v>
                </c:pt>
                <c:pt idx="237">
                  <c:v>3023.928902124396</c:v>
                </c:pt>
                <c:pt idx="238">
                  <c:v>3019.2376690907513</c:v>
                </c:pt>
                <c:pt idx="239">
                  <c:v>2993.4831541014346</c:v>
                </c:pt>
                <c:pt idx="240">
                  <c:v>2982.970195369394</c:v>
                </c:pt>
                <c:pt idx="241">
                  <c:v>2942.212523617901</c:v>
                </c:pt>
                <c:pt idx="242">
                  <c:v>2932.9245059033146</c:v>
                </c:pt>
                <c:pt idx="243">
                  <c:v>2924.8060036569113</c:v>
                </c:pt>
                <c:pt idx="244">
                  <c:v>2903.966228526423</c:v>
                </c:pt>
                <c:pt idx="245">
                  <c:v>2885.4857883242357</c:v>
                </c:pt>
                <c:pt idx="246">
                  <c:v>2878.5662128680106</c:v>
                </c:pt>
                <c:pt idx="247">
                  <c:v>2869.349072457252</c:v>
                </c:pt>
                <c:pt idx="248">
                  <c:v>2849.7965525407526</c:v>
                </c:pt>
                <c:pt idx="249">
                  <c:v>2840.6112727236205</c:v>
                </c:pt>
                <c:pt idx="250">
                  <c:v>2824.561440407415</c:v>
                </c:pt>
                <c:pt idx="251">
                  <c:v>2801.6867871568747</c:v>
                </c:pt>
                <c:pt idx="252">
                  <c:v>2777.7360256160755</c:v>
                </c:pt>
                <c:pt idx="253">
                  <c:v>2769.767765041668</c:v>
                </c:pt>
                <c:pt idx="254">
                  <c:v>2752.718624711899</c:v>
                </c:pt>
                <c:pt idx="255">
                  <c:v>2732.3057546194823</c:v>
                </c:pt>
                <c:pt idx="256">
                  <c:v>2708.5539876787825</c:v>
                </c:pt>
                <c:pt idx="257">
                  <c:v>2687.1226773317285</c:v>
                </c:pt>
                <c:pt idx="258">
                  <c:v>2669.1180598828696</c:v>
                </c:pt>
                <c:pt idx="259">
                  <c:v>2651.1523955811217</c:v>
                </c:pt>
                <c:pt idx="260">
                  <c:v>2637.703609141575</c:v>
                </c:pt>
                <c:pt idx="261">
                  <c:v>2618.688369845522</c:v>
                </c:pt>
                <c:pt idx="262">
                  <c:v>2590.803646158537</c:v>
                </c:pt>
                <c:pt idx="263">
                  <c:v>2568.5630903133306</c:v>
                </c:pt>
                <c:pt idx="264">
                  <c:v>2551.921677299467</c:v>
                </c:pt>
                <c:pt idx="265">
                  <c:v>2531.995903921774</c:v>
                </c:pt>
                <c:pt idx="266">
                  <c:v>2519.842538204168</c:v>
                </c:pt>
                <c:pt idx="267">
                  <c:v>2499.9935001897056</c:v>
                </c:pt>
                <c:pt idx="268">
                  <c:v>2485.687533434777</c:v>
                </c:pt>
                <c:pt idx="269">
                  <c:v>2465.9198719856067</c:v>
                </c:pt>
                <c:pt idx="270">
                  <c:v>2448.3880352780634</c:v>
                </c:pt>
                <c:pt idx="271">
                  <c:v>2446.1991559728776</c:v>
                </c:pt>
                <c:pt idx="272">
                  <c:v>2404.71970067195</c:v>
                </c:pt>
                <c:pt idx="273">
                  <c:v>2392.7510584065794</c:v>
                </c:pt>
                <c:pt idx="274">
                  <c:v>2367.7813208671196</c:v>
                </c:pt>
                <c:pt idx="275">
                  <c:v>2345.048253336273</c:v>
                </c:pt>
                <c:pt idx="276">
                  <c:v>2319.1435825079907</c:v>
                </c:pt>
                <c:pt idx="277">
                  <c:v>2308.3737747989317</c:v>
                </c:pt>
                <c:pt idx="278">
                  <c:v>2293.319471596723</c:v>
                </c:pt>
                <c:pt idx="279">
                  <c:v>2260.08174919682</c:v>
                </c:pt>
                <c:pt idx="280">
                  <c:v>2250.4569541943365</c:v>
                </c:pt>
                <c:pt idx="281">
                  <c:v>2207.8145446630106</c:v>
                </c:pt>
                <c:pt idx="282">
                  <c:v>2196.1261698695807</c:v>
                </c:pt>
                <c:pt idx="283">
                  <c:v>2175.975829062183</c:v>
                </c:pt>
                <c:pt idx="284">
                  <c:v>2157.9879305766553</c:v>
                </c:pt>
                <c:pt idx="285">
                  <c:v>2151.648552169677</c:v>
                </c:pt>
                <c:pt idx="286">
                  <c:v>2133.7132171759085</c:v>
                </c:pt>
                <c:pt idx="287">
                  <c:v>2104.256850816002</c:v>
                </c:pt>
                <c:pt idx="288">
                  <c:v>2081.185643539272</c:v>
                </c:pt>
                <c:pt idx="289">
                  <c:v>2081.185643539272</c:v>
                </c:pt>
                <c:pt idx="290">
                  <c:v>2059.222762335765</c:v>
                </c:pt>
                <c:pt idx="291">
                  <c:v>2036.2761641954805</c:v>
                </c:pt>
                <c:pt idx="292">
                  <c:v>2035.2346421165773</c:v>
                </c:pt>
                <c:pt idx="293">
                  <c:v>2012.3541444254197</c:v>
                </c:pt>
                <c:pt idx="294">
                  <c:v>1986.429875527031</c:v>
                </c:pt>
                <c:pt idx="295">
                  <c:v>1970.9140735341339</c:v>
                </c:pt>
                <c:pt idx="296">
                  <c:v>1980.2200753732473</c:v>
                </c:pt>
                <c:pt idx="297">
                  <c:v>1955.4272085123448</c:v>
                </c:pt>
                <c:pt idx="298">
                  <c:v>1938.9396594206933</c:v>
                </c:pt>
                <c:pt idx="299">
                  <c:v>1910.164986004627</c:v>
                </c:pt>
                <c:pt idx="300">
                  <c:v>1890.695946611116</c:v>
                </c:pt>
                <c:pt idx="301">
                  <c:v>1861.0677714048466</c:v>
                </c:pt>
                <c:pt idx="302">
                  <c:v>1832.561216214361</c:v>
                </c:pt>
                <c:pt idx="303">
                  <c:v>1815.3012883332199</c:v>
                </c:pt>
                <c:pt idx="304">
                  <c:v>1782.9090142938019</c:v>
                </c:pt>
                <c:pt idx="305">
                  <c:v>1772.8122870005698</c:v>
                </c:pt>
                <c:pt idx="306">
                  <c:v>1749.6362982697055</c:v>
                </c:pt>
                <c:pt idx="307">
                  <c:v>1709.4836579167975</c:v>
                </c:pt>
                <c:pt idx="308">
                  <c:v>1690.4789547844093</c:v>
                </c:pt>
                <c:pt idx="309">
                  <c:v>1666.5350170895065</c:v>
                </c:pt>
                <c:pt idx="310">
                  <c:v>1623.8073672667588</c:v>
                </c:pt>
                <c:pt idx="311">
                  <c:v>1567.5051581931466</c:v>
                </c:pt>
                <c:pt idx="312">
                  <c:v>1481.3252068291754</c:v>
                </c:pt>
                <c:pt idx="313">
                  <c:v>1434.6922291548617</c:v>
                </c:pt>
                <c:pt idx="314">
                  <c:v>1393.1380793190367</c:v>
                </c:pt>
                <c:pt idx="315">
                  <c:v>1360.4278918963414</c:v>
                </c:pt>
                <c:pt idx="316">
                  <c:v>1305.8776573230082</c:v>
                </c:pt>
                <c:pt idx="317">
                  <c:v>1257.3714638983872</c:v>
                </c:pt>
                <c:pt idx="318">
                  <c:v>1229.9153523049906</c:v>
                </c:pt>
                <c:pt idx="319">
                  <c:v>1142.473848943497</c:v>
                </c:pt>
                <c:pt idx="320">
                  <c:v>1101.422367606708</c:v>
                </c:pt>
                <c:pt idx="321">
                  <c:v>1072.6211110933593</c:v>
                </c:pt>
                <c:pt idx="322">
                  <c:v>1009.7918849434973</c:v>
                </c:pt>
                <c:pt idx="323">
                  <c:v>976.720813355171</c:v>
                </c:pt>
                <c:pt idx="324">
                  <c:v>926.4485241286368</c:v>
                </c:pt>
                <c:pt idx="325">
                  <c:v>915.5203535235198</c:v>
                </c:pt>
                <c:pt idx="326">
                  <c:v>908.2428881157907</c:v>
                </c:pt>
                <c:pt idx="327">
                  <c:v>890.9844262139325</c:v>
                </c:pt>
                <c:pt idx="328">
                  <c:v>889.1698308280127</c:v>
                </c:pt>
                <c:pt idx="329">
                  <c:v>879.1966379695027</c:v>
                </c:pt>
                <c:pt idx="330">
                  <c:v>866.5207823986614</c:v>
                </c:pt>
                <c:pt idx="331">
                  <c:v>835.8168795439581</c:v>
                </c:pt>
                <c:pt idx="332">
                  <c:v>834.0142982157602</c:v>
                </c:pt>
                <c:pt idx="333">
                  <c:v>808.8191596448833</c:v>
                </c:pt>
                <c:pt idx="334">
                  <c:v>760.4433594553946</c:v>
                </c:pt>
                <c:pt idx="335">
                  <c:v>749.7313463961407</c:v>
                </c:pt>
                <c:pt idx="336">
                  <c:v>765.804552340951</c:v>
                </c:pt>
                <c:pt idx="337">
                  <c:v>750.6234865545002</c:v>
                </c:pt>
                <c:pt idx="338">
                  <c:v>743.4890475805073</c:v>
                </c:pt>
                <c:pt idx="339">
                  <c:v>740.8152124710573</c:v>
                </c:pt>
                <c:pt idx="340">
                  <c:v>713.235880234979</c:v>
                </c:pt>
                <c:pt idx="341">
                  <c:v>707.9085086575369</c:v>
                </c:pt>
                <c:pt idx="342">
                  <c:v>711.459709931323</c:v>
                </c:pt>
                <c:pt idx="343">
                  <c:v>683.0925320251752</c:v>
                </c:pt>
                <c:pt idx="344">
                  <c:v>663.6461582627328</c:v>
                </c:pt>
                <c:pt idx="345">
                  <c:v>634.5617193053924</c:v>
                </c:pt>
                <c:pt idx="346">
                  <c:v>602.0725745859529</c:v>
                </c:pt>
                <c:pt idx="347">
                  <c:v>594.1889926957047</c:v>
                </c:pt>
                <c:pt idx="348">
                  <c:v>573.2026253349538</c:v>
                </c:pt>
                <c:pt idx="349">
                  <c:v>527.9133001858813</c:v>
                </c:pt>
                <c:pt idx="350">
                  <c:v>500.16522249890085</c:v>
                </c:pt>
                <c:pt idx="351">
                  <c:v>488.05453435023776</c:v>
                </c:pt>
                <c:pt idx="352">
                  <c:v>470.78413302495653</c:v>
                </c:pt>
                <c:pt idx="353">
                  <c:v>408.0502401704518</c:v>
                </c:pt>
                <c:pt idx="354">
                  <c:v>378.1396089759436</c:v>
                </c:pt>
                <c:pt idx="355">
                  <c:v>313.55941525269276</c:v>
                </c:pt>
                <c:pt idx="356">
                  <c:v>284.83008417141</c:v>
                </c:pt>
                <c:pt idx="357">
                  <c:v>243.60011394868621</c:v>
                </c:pt>
                <c:pt idx="358">
                  <c:v>225.1550788837559</c:v>
                </c:pt>
                <c:pt idx="359">
                  <c:v>204.24442365952427</c:v>
                </c:pt>
                <c:pt idx="360">
                  <c:v>182.55305604254414</c:v>
                </c:pt>
                <c:pt idx="361">
                  <c:v>137.68199462430402</c:v>
                </c:pt>
                <c:pt idx="362">
                  <c:v>131.88308781495374</c:v>
                </c:pt>
                <c:pt idx="363">
                  <c:v>79.05143975596484</c:v>
                </c:pt>
                <c:pt idx="364">
                  <c:v>48.660778750196485</c:v>
                </c:pt>
                <c:pt idx="365">
                  <c:v>51.940898626944104</c:v>
                </c:pt>
                <c:pt idx="366">
                  <c:v>47.021204560416095</c:v>
                </c:pt>
                <c:pt idx="367">
                  <c:v>60.96791481321703</c:v>
                </c:pt>
                <c:pt idx="368">
                  <c:v>102.94914202482015</c:v>
                </c:pt>
                <c:pt idx="369">
                  <c:v>147.63240886652915</c:v>
                </c:pt>
                <c:pt idx="370">
                  <c:v>196.72945946192675</c:v>
                </c:pt>
                <c:pt idx="371">
                  <c:v>225.1550788837559</c:v>
                </c:pt>
                <c:pt idx="372">
                  <c:v>263.76880774710605</c:v>
                </c:pt>
                <c:pt idx="373">
                  <c:v>312.7130146799436</c:v>
                </c:pt>
                <c:pt idx="374">
                  <c:v>334.74751647142347</c:v>
                </c:pt>
                <c:pt idx="375">
                  <c:v>369.61346557745566</c:v>
                </c:pt>
                <c:pt idx="376">
                  <c:v>381.5525190449476</c:v>
                </c:pt>
                <c:pt idx="377">
                  <c:v>386.67451565366656</c:v>
                </c:pt>
                <c:pt idx="378">
                  <c:v>414.04531665935684</c:v>
                </c:pt>
                <c:pt idx="379">
                  <c:v>432.0565589958892</c:v>
                </c:pt>
                <c:pt idx="380">
                  <c:v>441.5066334794014</c:v>
                </c:pt>
                <c:pt idx="381">
                  <c:v>415.7589909275687</c:v>
                </c:pt>
                <c:pt idx="382">
                  <c:v>425.19052609174616</c:v>
                </c:pt>
                <c:pt idx="383">
                  <c:v>402.059488732726</c:v>
                </c:pt>
                <c:pt idx="384">
                  <c:v>393.50876267290323</c:v>
                </c:pt>
                <c:pt idx="385">
                  <c:v>378.99270499904935</c:v>
                </c:pt>
                <c:pt idx="386">
                  <c:v>355.98981891061806</c:v>
                </c:pt>
                <c:pt idx="387">
                  <c:v>335.59616606204145</c:v>
                </c:pt>
                <c:pt idx="388">
                  <c:v>344.0874355627947</c:v>
                </c:pt>
                <c:pt idx="389">
                  <c:v>355.13908266915854</c:v>
                </c:pt>
                <c:pt idx="390">
                  <c:v>368.7613325253681</c:v>
                </c:pt>
                <c:pt idx="391">
                  <c:v>343.2379177795712</c:v>
                </c:pt>
                <c:pt idx="392">
                  <c:v>372.1703895233899</c:v>
                </c:pt>
                <c:pt idx="393">
                  <c:v>322.8755199220573</c:v>
                </c:pt>
                <c:pt idx="394">
                  <c:v>348.3363285893152</c:v>
                </c:pt>
                <c:pt idx="395">
                  <c:v>335.59616606204145</c:v>
                </c:pt>
                <c:pt idx="396">
                  <c:v>328.809396551819</c:v>
                </c:pt>
                <c:pt idx="397">
                  <c:v>330.50556898903363</c:v>
                </c:pt>
                <c:pt idx="398">
                  <c:v>338.9916319958396</c:v>
                </c:pt>
                <c:pt idx="399">
                  <c:v>349.18636814128666</c:v>
                </c:pt>
                <c:pt idx="400">
                  <c:v>330.50556898903363</c:v>
                </c:pt>
                <c:pt idx="401">
                  <c:v>328.809396551819</c:v>
                </c:pt>
                <c:pt idx="402">
                  <c:v>335.59616606204145</c:v>
                </c:pt>
                <c:pt idx="403">
                  <c:v>338.9916319958396</c:v>
                </c:pt>
                <c:pt idx="404">
                  <c:v>352.5873967651725</c:v>
                </c:pt>
                <c:pt idx="405">
                  <c:v>338.9916319958396</c:v>
                </c:pt>
                <c:pt idx="406">
                  <c:v>348.3363285893152</c:v>
                </c:pt>
                <c:pt idx="407">
                  <c:v>363.6503697207185</c:v>
                </c:pt>
                <c:pt idx="408">
                  <c:v>347.4863760433058</c:v>
                </c:pt>
                <c:pt idx="409">
                  <c:v>359.39363572004237</c:v>
                </c:pt>
                <c:pt idx="410">
                  <c:v>348.3363285893152</c:v>
                </c:pt>
                <c:pt idx="411">
                  <c:v>344.93704026299224</c:v>
                </c:pt>
                <c:pt idx="412">
                  <c:v>367.9092869083107</c:v>
                </c:pt>
                <c:pt idx="413">
                  <c:v>383.259500236231</c:v>
                </c:pt>
                <c:pt idx="414">
                  <c:v>361.9474142633733</c:v>
                </c:pt>
                <c:pt idx="415">
                  <c:v>327.96144023865196</c:v>
                </c:pt>
                <c:pt idx="416">
                  <c:v>345.7867318979469</c:v>
                </c:pt>
                <c:pt idx="417">
                  <c:v>315.2524752565187</c:v>
                </c:pt>
                <c:pt idx="418">
                  <c:v>311.02047230483663</c:v>
                </c:pt>
                <c:pt idx="419">
                  <c:v>333.89895360247795</c:v>
                </c:pt>
                <c:pt idx="420">
                  <c:v>321.1809051306574</c:v>
                </c:pt>
                <c:pt idx="421">
                  <c:v>306.7906250409335</c:v>
                </c:pt>
                <c:pt idx="422">
                  <c:v>300.8724562482958</c:v>
                </c:pt>
                <c:pt idx="423">
                  <c:v>265.45174548785906</c:v>
                </c:pt>
                <c:pt idx="424">
                  <c:v>263.76880774710605</c:v>
                </c:pt>
                <c:pt idx="425">
                  <c:v>230.18148114287226</c:v>
                </c:pt>
                <c:pt idx="426">
                  <c:v>202.57384378143723</c:v>
                </c:pt>
                <c:pt idx="427">
                  <c:v>167.56907893360608</c:v>
                </c:pt>
                <c:pt idx="428">
                  <c:v>136.85333139257</c:v>
                </c:pt>
                <c:pt idx="429">
                  <c:v>102.12393742387607</c:v>
                </c:pt>
                <c:pt idx="430">
                  <c:v>69.18281731928593</c:v>
                </c:pt>
                <c:pt idx="431">
                  <c:v>44.562450101923574</c:v>
                </c:pt>
                <c:pt idx="432">
                  <c:v>26.55379490447316</c:v>
                </c:pt>
                <c:pt idx="433">
                  <c:v>32.27958632352277</c:v>
                </c:pt>
                <c:pt idx="434">
                  <c:v>34.73470604456651</c:v>
                </c:pt>
                <c:pt idx="435">
                  <c:v>33.09787891398059</c:v>
                </c:pt>
                <c:pt idx="436">
                  <c:v>36.37185588071293</c:v>
                </c:pt>
                <c:pt idx="437">
                  <c:v>36.37185588071293</c:v>
                </c:pt>
                <c:pt idx="438">
                  <c:v>38.828185986279635</c:v>
                </c:pt>
              </c:numCache>
            </c:numRef>
          </c:yVal>
          <c:smooth val="0"/>
        </c:ser>
        <c:axId val="39863277"/>
        <c:axId val="23781622"/>
      </c:scatterChart>
      <c:valAx>
        <c:axId val="39863277"/>
        <c:scaling>
          <c:orientation val="minMax"/>
          <c:max val="0.705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81622"/>
        <c:crosses val="autoZero"/>
        <c:crossBetween val="midCat"/>
        <c:dispUnits/>
      </c:valAx>
      <c:valAx>
        <c:axId val="2378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863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Data!$AB$91:$AB$206</c:f>
              <c:numCache>
                <c:ptCount val="116"/>
                <c:pt idx="0">
                  <c:v>467.2151666666666</c:v>
                </c:pt>
                <c:pt idx="1">
                  <c:v>563.8505</c:v>
                </c:pt>
                <c:pt idx="2">
                  <c:v>660.5306666666667</c:v>
                </c:pt>
                <c:pt idx="3">
                  <c:v>732.7106666666667</c:v>
                </c:pt>
                <c:pt idx="4">
                  <c:v>788.5126666666666</c:v>
                </c:pt>
                <c:pt idx="5">
                  <c:v>754.4813333333335</c:v>
                </c:pt>
                <c:pt idx="6">
                  <c:v>687.828</c:v>
                </c:pt>
                <c:pt idx="7">
                  <c:v>604.8413333333333</c:v>
                </c:pt>
                <c:pt idx="8">
                  <c:v>513.6431666666667</c:v>
                </c:pt>
                <c:pt idx="9">
                  <c:v>422.44516666666664</c:v>
                </c:pt>
                <c:pt idx="10">
                  <c:v>323.1251666666667</c:v>
                </c:pt>
                <c:pt idx="11">
                  <c:v>272.7828333333334</c:v>
                </c:pt>
                <c:pt idx="12">
                  <c:v>214.2515</c:v>
                </c:pt>
                <c:pt idx="13">
                  <c:v>172.07583333333332</c:v>
                </c:pt>
                <c:pt idx="14">
                  <c:v>146.256</c:v>
                </c:pt>
                <c:pt idx="15">
                  <c:v>120.41366666666664</c:v>
                </c:pt>
                <c:pt idx="16">
                  <c:v>119.04899999999999</c:v>
                </c:pt>
                <c:pt idx="17">
                  <c:v>101.39583333333333</c:v>
                </c:pt>
                <c:pt idx="18">
                  <c:v>108.2425</c:v>
                </c:pt>
                <c:pt idx="19">
                  <c:v>115.04450000000001</c:v>
                </c:pt>
                <c:pt idx="20">
                  <c:v>121.84649999999999</c:v>
                </c:pt>
                <c:pt idx="21">
                  <c:v>128.69333333333333</c:v>
                </c:pt>
                <c:pt idx="22">
                  <c:v>127.37333333333333</c:v>
                </c:pt>
                <c:pt idx="23">
                  <c:v>134.17533333333333</c:v>
                </c:pt>
                <c:pt idx="24">
                  <c:v>132.81066666666666</c:v>
                </c:pt>
                <c:pt idx="25">
                  <c:v>131.49066666666667</c:v>
                </c:pt>
                <c:pt idx="26">
                  <c:v>122.004</c:v>
                </c:pt>
                <c:pt idx="27">
                  <c:v>120.63916666666665</c:v>
                </c:pt>
                <c:pt idx="28">
                  <c:v>119.2745</c:v>
                </c:pt>
                <c:pt idx="29">
                  <c:v>126.12116666666668</c:v>
                </c:pt>
                <c:pt idx="30">
                  <c:v>124.80133333333332</c:v>
                </c:pt>
                <c:pt idx="31">
                  <c:v>131.60333333333332</c:v>
                </c:pt>
                <c:pt idx="32">
                  <c:v>138.40533333333335</c:v>
                </c:pt>
                <c:pt idx="33">
                  <c:v>153.41883333333334</c:v>
                </c:pt>
                <c:pt idx="34">
                  <c:v>160.2655</c:v>
                </c:pt>
                <c:pt idx="35">
                  <c:v>158.90083333333334</c:v>
                </c:pt>
                <c:pt idx="36">
                  <c:v>165.70283333333336</c:v>
                </c:pt>
                <c:pt idx="37">
                  <c:v>164.38283333333337</c:v>
                </c:pt>
                <c:pt idx="38">
                  <c:v>163.06283333333334</c:v>
                </c:pt>
                <c:pt idx="39">
                  <c:v>153.53150000000002</c:v>
                </c:pt>
                <c:pt idx="40">
                  <c:v>160.35600000000002</c:v>
                </c:pt>
                <c:pt idx="41">
                  <c:v>159.03600000000003</c:v>
                </c:pt>
                <c:pt idx="42">
                  <c:v>157.69366666666664</c:v>
                </c:pt>
                <c:pt idx="43">
                  <c:v>148.16233333333335</c:v>
                </c:pt>
                <c:pt idx="44">
                  <c:v>154.98666666666668</c:v>
                </c:pt>
                <c:pt idx="45">
                  <c:v>145.49999999999997</c:v>
                </c:pt>
                <c:pt idx="46">
                  <c:v>144.13516666666666</c:v>
                </c:pt>
                <c:pt idx="47">
                  <c:v>150.93716666666666</c:v>
                </c:pt>
                <c:pt idx="48">
                  <c:v>157.78383333333332</c:v>
                </c:pt>
                <c:pt idx="49">
                  <c:v>172.79733333333334</c:v>
                </c:pt>
                <c:pt idx="50">
                  <c:v>163.266</c:v>
                </c:pt>
                <c:pt idx="51">
                  <c:v>170.068</c:v>
                </c:pt>
                <c:pt idx="52">
                  <c:v>168.74816666666666</c:v>
                </c:pt>
                <c:pt idx="53">
                  <c:v>167.42816666666667</c:v>
                </c:pt>
                <c:pt idx="54">
                  <c:v>166.06349999999998</c:v>
                </c:pt>
                <c:pt idx="55">
                  <c:v>164.69883333333334</c:v>
                </c:pt>
                <c:pt idx="56">
                  <c:v>179.71216666666666</c:v>
                </c:pt>
                <c:pt idx="57">
                  <c:v>186.5588333333333</c:v>
                </c:pt>
                <c:pt idx="58">
                  <c:v>185.19416666666666</c:v>
                </c:pt>
                <c:pt idx="59">
                  <c:v>183.82950000000002</c:v>
                </c:pt>
                <c:pt idx="60">
                  <c:v>198.8428333333333</c:v>
                </c:pt>
                <c:pt idx="61">
                  <c:v>197.52283333333335</c:v>
                </c:pt>
                <c:pt idx="62">
                  <c:v>187.9915</c:v>
                </c:pt>
                <c:pt idx="63">
                  <c:v>186.62683333333334</c:v>
                </c:pt>
                <c:pt idx="64">
                  <c:v>177.1401666666667</c:v>
                </c:pt>
                <c:pt idx="65">
                  <c:v>167.65366666666665</c:v>
                </c:pt>
                <c:pt idx="66">
                  <c:v>158.12233333333333</c:v>
                </c:pt>
                <c:pt idx="67">
                  <c:v>148.61333333333334</c:v>
                </c:pt>
                <c:pt idx="68">
                  <c:v>155.46016666666668</c:v>
                </c:pt>
                <c:pt idx="69">
                  <c:v>154.11783333333335</c:v>
                </c:pt>
                <c:pt idx="70">
                  <c:v>169.0865</c:v>
                </c:pt>
                <c:pt idx="71">
                  <c:v>175.91083333333336</c:v>
                </c:pt>
                <c:pt idx="72">
                  <c:v>166.42433333333332</c:v>
                </c:pt>
                <c:pt idx="73">
                  <c:v>173.22633333333332</c:v>
                </c:pt>
                <c:pt idx="74">
                  <c:v>163.69500000000002</c:v>
                </c:pt>
                <c:pt idx="75">
                  <c:v>162.37516666666664</c:v>
                </c:pt>
                <c:pt idx="76">
                  <c:v>152.8885</c:v>
                </c:pt>
                <c:pt idx="77">
                  <c:v>151.52383333333333</c:v>
                </c:pt>
                <c:pt idx="78">
                  <c:v>150.159</c:v>
                </c:pt>
                <c:pt idx="79">
                  <c:v>148.83900000000003</c:v>
                </c:pt>
                <c:pt idx="80">
                  <c:v>147.51899999999998</c:v>
                </c:pt>
                <c:pt idx="81">
                  <c:v>137.9875</c:v>
                </c:pt>
                <c:pt idx="82">
                  <c:v>136.62283333333335</c:v>
                </c:pt>
                <c:pt idx="83">
                  <c:v>135.30283333333333</c:v>
                </c:pt>
                <c:pt idx="84">
                  <c:v>125.81633333333336</c:v>
                </c:pt>
                <c:pt idx="85">
                  <c:v>124.45166666666665</c:v>
                </c:pt>
                <c:pt idx="86">
                  <c:v>131.25366666666667</c:v>
                </c:pt>
                <c:pt idx="87">
                  <c:v>138.1005</c:v>
                </c:pt>
                <c:pt idx="88">
                  <c:v>144.94716666666667</c:v>
                </c:pt>
                <c:pt idx="89">
                  <c:v>151.74916666666664</c:v>
                </c:pt>
                <c:pt idx="90">
                  <c:v>166.74016666666665</c:v>
                </c:pt>
                <c:pt idx="91">
                  <c:v>173.587</c:v>
                </c:pt>
                <c:pt idx="92">
                  <c:v>172.24466666666663</c:v>
                </c:pt>
                <c:pt idx="93">
                  <c:v>179.04666666666665</c:v>
                </c:pt>
                <c:pt idx="94">
                  <c:v>177.68200000000002</c:v>
                </c:pt>
                <c:pt idx="95">
                  <c:v>176.362</c:v>
                </c:pt>
                <c:pt idx="96">
                  <c:v>183.16400000000002</c:v>
                </c:pt>
                <c:pt idx="97">
                  <c:v>181.79916666666668</c:v>
                </c:pt>
                <c:pt idx="98">
                  <c:v>188.64583333333334</c:v>
                </c:pt>
                <c:pt idx="99">
                  <c:v>179.15916666666666</c:v>
                </c:pt>
                <c:pt idx="100">
                  <c:v>177.81683333333334</c:v>
                </c:pt>
                <c:pt idx="101">
                  <c:v>168.28549999999998</c:v>
                </c:pt>
                <c:pt idx="102">
                  <c:v>158.79883333333333</c:v>
                </c:pt>
                <c:pt idx="103">
                  <c:v>157.479</c:v>
                </c:pt>
                <c:pt idx="104">
                  <c:v>147.94766666666666</c:v>
                </c:pt>
                <c:pt idx="105">
                  <c:v>162.9163333333333</c:v>
                </c:pt>
                <c:pt idx="106">
                  <c:v>169.76316666666668</c:v>
                </c:pt>
                <c:pt idx="107">
                  <c:v>168.44333333333333</c:v>
                </c:pt>
                <c:pt idx="108">
                  <c:v>167.07866666666666</c:v>
                </c:pt>
                <c:pt idx="109">
                  <c:v>157.54733333333334</c:v>
                </c:pt>
                <c:pt idx="110">
                  <c:v>156.2275</c:v>
                </c:pt>
                <c:pt idx="111">
                  <c:v>154.9075</c:v>
                </c:pt>
                <c:pt idx="112">
                  <c:v>153.54283333333333</c:v>
                </c:pt>
                <c:pt idx="113">
                  <c:v>162.65820000000002</c:v>
                </c:pt>
                <c:pt idx="114">
                  <c:v>164.4505</c:v>
                </c:pt>
                <c:pt idx="115">
                  <c:v>184.21833333333333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55886263"/>
        <c:axId val="9635408"/>
      </c:scatterChart>
      <c:valAx>
        <c:axId val="5588626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35408"/>
        <c:crosses val="autoZero"/>
        <c:crossBetween val="midCat"/>
        <c:dispUnits/>
        <c:majorUnit val="100"/>
      </c:valAx>
      <c:valAx>
        <c:axId val="9635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86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Data!$AE$91:$AE$206</c:f>
              <c:numCache>
                <c:ptCount val="116"/>
                <c:pt idx="0">
                  <c:v>5.320833333333333</c:v>
                </c:pt>
                <c:pt idx="1">
                  <c:v>5.513166666666667</c:v>
                </c:pt>
                <c:pt idx="2">
                  <c:v>5.705333333333333</c:v>
                </c:pt>
                <c:pt idx="3">
                  <c:v>5.7123333333333335</c:v>
                </c:pt>
                <c:pt idx="4">
                  <c:v>5.719666666666666</c:v>
                </c:pt>
                <c:pt idx="5">
                  <c:v>5.726999999999999</c:v>
                </c:pt>
                <c:pt idx="6">
                  <c:v>5.734166666666667</c:v>
                </c:pt>
                <c:pt idx="7">
                  <c:v>5.741166666666667</c:v>
                </c:pt>
                <c:pt idx="8">
                  <c:v>5.7485</c:v>
                </c:pt>
                <c:pt idx="9">
                  <c:v>5.7558333333333325</c:v>
                </c:pt>
                <c:pt idx="10">
                  <c:v>5.578</c:v>
                </c:pt>
                <c:pt idx="11">
                  <c:v>5.400333333333333</c:v>
                </c:pt>
                <c:pt idx="12">
                  <c:v>5.222666666666666</c:v>
                </c:pt>
                <c:pt idx="13">
                  <c:v>4.8598333333333334</c:v>
                </c:pt>
                <c:pt idx="14">
                  <c:v>4.496833333333334</c:v>
                </c:pt>
                <c:pt idx="15">
                  <c:v>4.134</c:v>
                </c:pt>
                <c:pt idx="16">
                  <c:v>3.771333333333333</c:v>
                </c:pt>
                <c:pt idx="17">
                  <c:v>3.4083333333333337</c:v>
                </c:pt>
                <c:pt idx="18">
                  <c:v>3.0453333333333332</c:v>
                </c:pt>
                <c:pt idx="19">
                  <c:v>2.867666666666667</c:v>
                </c:pt>
                <c:pt idx="20">
                  <c:v>2.69</c:v>
                </c:pt>
                <c:pt idx="21">
                  <c:v>2.3271666666666664</c:v>
                </c:pt>
                <c:pt idx="22">
                  <c:v>2.1491666666666664</c:v>
                </c:pt>
                <c:pt idx="23">
                  <c:v>1.9715</c:v>
                </c:pt>
                <c:pt idx="24">
                  <c:v>1.7938333333333334</c:v>
                </c:pt>
                <c:pt idx="25">
                  <c:v>1.6159999999999999</c:v>
                </c:pt>
                <c:pt idx="26">
                  <c:v>1.4381666666666666</c:v>
                </c:pt>
                <c:pt idx="27">
                  <c:v>1.4455</c:v>
                </c:pt>
                <c:pt idx="28">
                  <c:v>1.6378333333333333</c:v>
                </c:pt>
                <c:pt idx="29">
                  <c:v>1.83</c:v>
                </c:pt>
                <c:pt idx="30">
                  <c:v>2.0221666666666667</c:v>
                </c:pt>
                <c:pt idx="31">
                  <c:v>2.2144999999999997</c:v>
                </c:pt>
                <c:pt idx="32">
                  <c:v>2.406833333333333</c:v>
                </c:pt>
                <c:pt idx="33">
                  <c:v>2.5988333333333333</c:v>
                </c:pt>
                <c:pt idx="34">
                  <c:v>2.421</c:v>
                </c:pt>
                <c:pt idx="35">
                  <c:v>2.243333333333333</c:v>
                </c:pt>
                <c:pt idx="36">
                  <c:v>2.0656666666666665</c:v>
                </c:pt>
                <c:pt idx="37">
                  <c:v>1.8876666666666668</c:v>
                </c:pt>
                <c:pt idx="38">
                  <c:v>1.7096666666666664</c:v>
                </c:pt>
                <c:pt idx="39">
                  <c:v>1.3469999999999998</c:v>
                </c:pt>
                <c:pt idx="40">
                  <c:v>1.1691666666666667</c:v>
                </c:pt>
                <c:pt idx="41">
                  <c:v>0.9911666666666666</c:v>
                </c:pt>
                <c:pt idx="42">
                  <c:v>0.8133333333333334</c:v>
                </c:pt>
                <c:pt idx="43">
                  <c:v>0.6356666666666667</c:v>
                </c:pt>
                <c:pt idx="44">
                  <c:v>0.45799999999999996</c:v>
                </c:pt>
                <c:pt idx="45">
                  <c:v>0.4651666666666667</c:v>
                </c:pt>
                <c:pt idx="46">
                  <c:v>0.4725</c:v>
                </c:pt>
                <c:pt idx="47">
                  <c:v>0.4798333333333334</c:v>
                </c:pt>
                <c:pt idx="48">
                  <c:v>0.48699999999999993</c:v>
                </c:pt>
                <c:pt idx="49">
                  <c:v>0.49416666666666664</c:v>
                </c:pt>
                <c:pt idx="50">
                  <c:v>0.5015</c:v>
                </c:pt>
                <c:pt idx="51">
                  <c:v>0.5088333333333334</c:v>
                </c:pt>
                <c:pt idx="52">
                  <c:v>0.5158333333333334</c:v>
                </c:pt>
                <c:pt idx="53">
                  <c:v>0.523</c:v>
                </c:pt>
                <c:pt idx="54">
                  <c:v>0.5303333333333333</c:v>
                </c:pt>
                <c:pt idx="55">
                  <c:v>0.5376666666666666</c:v>
                </c:pt>
                <c:pt idx="56">
                  <c:v>0.5446666666666666</c:v>
                </c:pt>
                <c:pt idx="57">
                  <c:v>0.5516666666666667</c:v>
                </c:pt>
                <c:pt idx="58">
                  <c:v>0.559</c:v>
                </c:pt>
                <c:pt idx="59">
                  <c:v>0.5663333333333332</c:v>
                </c:pt>
                <c:pt idx="60">
                  <c:v>0.5733333333333334</c:v>
                </c:pt>
                <c:pt idx="61">
                  <c:v>0.5803333333333334</c:v>
                </c:pt>
                <c:pt idx="62">
                  <c:v>0.5876666666666667</c:v>
                </c:pt>
                <c:pt idx="63">
                  <c:v>0.595</c:v>
                </c:pt>
                <c:pt idx="64">
                  <c:v>0.6021666666666666</c:v>
                </c:pt>
                <c:pt idx="65">
                  <c:v>0.6091666666666667</c:v>
                </c:pt>
                <c:pt idx="66">
                  <c:v>0.6164999999999999</c:v>
                </c:pt>
                <c:pt idx="67">
                  <c:v>0.6236666666666667</c:v>
                </c:pt>
                <c:pt idx="68">
                  <c:v>0.6308333333333334</c:v>
                </c:pt>
                <c:pt idx="69">
                  <c:v>0.6381666666666667</c:v>
                </c:pt>
                <c:pt idx="70">
                  <c:v>0.6455000000000001</c:v>
                </c:pt>
                <c:pt idx="71">
                  <c:v>0.6526666666666666</c:v>
                </c:pt>
                <c:pt idx="72">
                  <c:v>0.6598333333333334</c:v>
                </c:pt>
                <c:pt idx="73">
                  <c:v>0.4821666666666667</c:v>
                </c:pt>
                <c:pt idx="74">
                  <c:v>0.30450000000000005</c:v>
                </c:pt>
                <c:pt idx="75">
                  <c:v>0.12649999999999997</c:v>
                </c:pt>
                <c:pt idx="76">
                  <c:v>-0.0515</c:v>
                </c:pt>
                <c:pt idx="77">
                  <c:v>-0.04416666666666667</c:v>
                </c:pt>
                <c:pt idx="78">
                  <c:v>-0.03683333333333335</c:v>
                </c:pt>
                <c:pt idx="79">
                  <c:v>-0.029666666666666675</c:v>
                </c:pt>
                <c:pt idx="80">
                  <c:v>0.16233333333333333</c:v>
                </c:pt>
                <c:pt idx="81">
                  <c:v>0.16966666666666666</c:v>
                </c:pt>
                <c:pt idx="82">
                  <c:v>0.36199999999999993</c:v>
                </c:pt>
                <c:pt idx="83">
                  <c:v>0.36916666666666664</c:v>
                </c:pt>
                <c:pt idx="84">
                  <c:v>0.19116666666666662</c:v>
                </c:pt>
                <c:pt idx="85">
                  <c:v>0.19849999999999998</c:v>
                </c:pt>
                <c:pt idx="86">
                  <c:v>0.20583333333333334</c:v>
                </c:pt>
                <c:pt idx="87">
                  <c:v>0.39799999999999996</c:v>
                </c:pt>
                <c:pt idx="88">
                  <c:v>0.2201666666666667</c:v>
                </c:pt>
                <c:pt idx="89">
                  <c:v>0.22750000000000004</c:v>
                </c:pt>
                <c:pt idx="90">
                  <c:v>0.4196666666666667</c:v>
                </c:pt>
                <c:pt idx="91">
                  <c:v>0.4266666666666667</c:v>
                </c:pt>
                <c:pt idx="92">
                  <c:v>0.4338333333333333</c:v>
                </c:pt>
                <c:pt idx="93">
                  <c:v>0.2561666666666667</c:v>
                </c:pt>
                <c:pt idx="94">
                  <c:v>0.44849999999999995</c:v>
                </c:pt>
                <c:pt idx="95">
                  <c:v>0.2705</c:v>
                </c:pt>
                <c:pt idx="96">
                  <c:v>0.09283333333333332</c:v>
                </c:pt>
                <c:pt idx="97">
                  <c:v>0.2851666666666667</c:v>
                </c:pt>
                <c:pt idx="98">
                  <c:v>0.10733333333333332</c:v>
                </c:pt>
                <c:pt idx="99">
                  <c:v>0.29933333333333334</c:v>
                </c:pt>
                <c:pt idx="100">
                  <c:v>0.1215</c:v>
                </c:pt>
                <c:pt idx="101">
                  <c:v>0.12883333333333333</c:v>
                </c:pt>
                <c:pt idx="102">
                  <c:v>0.13599999999999998</c:v>
                </c:pt>
                <c:pt idx="103">
                  <c:v>0.14316666666666666</c:v>
                </c:pt>
                <c:pt idx="104">
                  <c:v>0.1505</c:v>
                </c:pt>
                <c:pt idx="105">
                  <c:v>-0.027166666666666672</c:v>
                </c:pt>
                <c:pt idx="106">
                  <c:v>0.165</c:v>
                </c:pt>
                <c:pt idx="107">
                  <c:v>0.1721666666666667</c:v>
                </c:pt>
                <c:pt idx="108">
                  <c:v>0.17950000000000002</c:v>
                </c:pt>
                <c:pt idx="109">
                  <c:v>0.0018333333333333396</c:v>
                </c:pt>
                <c:pt idx="110">
                  <c:v>0.00883333333333336</c:v>
                </c:pt>
                <c:pt idx="111">
                  <c:v>0.016000000000000025</c:v>
                </c:pt>
                <c:pt idx="112">
                  <c:v>-0.16166666666666668</c:v>
                </c:pt>
                <c:pt idx="113">
                  <c:v>-0.158</c:v>
                </c:pt>
                <c:pt idx="114">
                  <c:v>-0.1545</c:v>
                </c:pt>
                <c:pt idx="115">
                  <c:v>-0.151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59507409"/>
        <c:axId val="23884666"/>
      </c:scatterChart>
      <c:valAx>
        <c:axId val="5950740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84666"/>
        <c:crosses val="autoZero"/>
        <c:crossBetween val="midCat"/>
        <c:dispUnits/>
        <c:majorUnit val="1"/>
      </c:valAx>
      <c:valAx>
        <c:axId val="2388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07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Data!$R$91:$R$206</c:f>
              <c:numCache>
                <c:ptCount val="116"/>
                <c:pt idx="2">
                  <c:v>1.61E-05</c:v>
                </c:pt>
                <c:pt idx="8">
                  <c:v>2E-05</c:v>
                </c:pt>
                <c:pt idx="14">
                  <c:v>1.82E-05</c:v>
                </c:pt>
                <c:pt idx="20">
                  <c:v>1.5E-05</c:v>
                </c:pt>
                <c:pt idx="26">
                  <c:v>1.57E-05</c:v>
                </c:pt>
                <c:pt idx="32">
                  <c:v>7.33E-06</c:v>
                </c:pt>
                <c:pt idx="38">
                  <c:v>2.53E-06</c:v>
                </c:pt>
                <c:pt idx="44">
                  <c:v>1.14E-05</c:v>
                </c:pt>
                <c:pt idx="50">
                  <c:v>-2.87E-07</c:v>
                </c:pt>
                <c:pt idx="56">
                  <c:v>3.38E-06</c:v>
                </c:pt>
                <c:pt idx="62">
                  <c:v>5.89E-06</c:v>
                </c:pt>
                <c:pt idx="68">
                  <c:v>5.11E-06</c:v>
                </c:pt>
                <c:pt idx="74">
                  <c:v>-6.18E-06</c:v>
                </c:pt>
                <c:pt idx="80">
                  <c:v>2.09E-06</c:v>
                </c:pt>
                <c:pt idx="86">
                  <c:v>-8.87E-06</c:v>
                </c:pt>
                <c:pt idx="92">
                  <c:v>-7.49E-06</c:v>
                </c:pt>
                <c:pt idx="98">
                  <c:v>-1.5E-05</c:v>
                </c:pt>
                <c:pt idx="104">
                  <c:v>-8.16E-05</c:v>
                </c:pt>
                <c:pt idx="110">
                  <c:v>-7.87E-05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39747211"/>
        <c:axId val="19022916"/>
      </c:scatterChart>
      <c:valAx>
        <c:axId val="3974721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9022916"/>
        <c:crosses val="autoZero"/>
        <c:crossBetween val="midCat"/>
        <c:dispUnits/>
        <c:majorUnit val="1E-05"/>
      </c:valAx>
      <c:valAx>
        <c:axId val="1902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47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Data!$S$91:$S$206</c:f>
              <c:numCache>
                <c:ptCount val="116"/>
                <c:pt idx="1">
                  <c:v>8.624E-05</c:v>
                </c:pt>
                <c:pt idx="5">
                  <c:v>7.821E-05</c:v>
                </c:pt>
                <c:pt idx="8">
                  <c:v>7.604E-05</c:v>
                </c:pt>
                <c:pt idx="11">
                  <c:v>7.843E-05</c:v>
                </c:pt>
                <c:pt idx="14">
                  <c:v>6.511E-05</c:v>
                </c:pt>
                <c:pt idx="17">
                  <c:v>5.853E-05</c:v>
                </c:pt>
                <c:pt idx="20">
                  <c:v>5.792E-05</c:v>
                </c:pt>
                <c:pt idx="24">
                  <c:v>6.004E-05</c:v>
                </c:pt>
                <c:pt idx="27">
                  <c:v>5.957E-05</c:v>
                </c:pt>
                <c:pt idx="30">
                  <c:v>6.932E-05</c:v>
                </c:pt>
                <c:pt idx="33">
                  <c:v>5.377E-05</c:v>
                </c:pt>
                <c:pt idx="36">
                  <c:v>3.181E-05</c:v>
                </c:pt>
                <c:pt idx="39">
                  <c:v>5.531E-05</c:v>
                </c:pt>
                <c:pt idx="43">
                  <c:v>5.761E-05</c:v>
                </c:pt>
                <c:pt idx="46">
                  <c:v>5.489E-05</c:v>
                </c:pt>
                <c:pt idx="49">
                  <c:v>5.7E-05</c:v>
                </c:pt>
                <c:pt idx="52">
                  <c:v>5.064E-05</c:v>
                </c:pt>
                <c:pt idx="55">
                  <c:v>4.152E-05</c:v>
                </c:pt>
                <c:pt idx="58">
                  <c:v>4.556E-05</c:v>
                </c:pt>
                <c:pt idx="61">
                  <c:v>4.391E-05</c:v>
                </c:pt>
                <c:pt idx="64">
                  <c:v>3.468E-05</c:v>
                </c:pt>
                <c:pt idx="68">
                  <c:v>2.995E-05</c:v>
                </c:pt>
                <c:pt idx="71">
                  <c:v>2.882E-05</c:v>
                </c:pt>
                <c:pt idx="74">
                  <c:v>2.312E-05</c:v>
                </c:pt>
                <c:pt idx="77">
                  <c:v>1.361E-05</c:v>
                </c:pt>
                <c:pt idx="80">
                  <c:v>1.25E-05</c:v>
                </c:pt>
                <c:pt idx="83">
                  <c:v>1.206E-05</c:v>
                </c:pt>
                <c:pt idx="87">
                  <c:v>1.122E-05</c:v>
                </c:pt>
                <c:pt idx="90">
                  <c:v>1.038E-05</c:v>
                </c:pt>
                <c:pt idx="93">
                  <c:v>1.167E-05</c:v>
                </c:pt>
                <c:pt idx="96">
                  <c:v>1.005E-05</c:v>
                </c:pt>
                <c:pt idx="99">
                  <c:v>1.044E-05</c:v>
                </c:pt>
                <c:pt idx="102">
                  <c:v>9.014E-06</c:v>
                </c:pt>
                <c:pt idx="106">
                  <c:v>7.236E-06</c:v>
                </c:pt>
                <c:pt idx="109">
                  <c:v>4.485E-06</c:v>
                </c:pt>
                <c:pt idx="112">
                  <c:v>3.121E-06</c:v>
                </c:pt>
                <c:pt idx="115">
                  <c:v>3.663E-06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Data!$T$91:$T$206</c:f>
              <c:numCache>
                <c:ptCount val="116"/>
                <c:pt idx="1">
                  <c:v>5.989E-05</c:v>
                </c:pt>
                <c:pt idx="5">
                  <c:v>5.573E-05</c:v>
                </c:pt>
                <c:pt idx="8">
                  <c:v>5.3E-05</c:v>
                </c:pt>
                <c:pt idx="11">
                  <c:v>5.552E-05</c:v>
                </c:pt>
                <c:pt idx="14">
                  <c:v>4.666E-05</c:v>
                </c:pt>
                <c:pt idx="17">
                  <c:v>4.115E-05</c:v>
                </c:pt>
                <c:pt idx="20">
                  <c:v>4.105E-05</c:v>
                </c:pt>
                <c:pt idx="24">
                  <c:v>4.179E-05</c:v>
                </c:pt>
                <c:pt idx="27">
                  <c:v>4.196E-05</c:v>
                </c:pt>
                <c:pt idx="30">
                  <c:v>4.833E-05</c:v>
                </c:pt>
                <c:pt idx="33">
                  <c:v>3.739E-05</c:v>
                </c:pt>
                <c:pt idx="36">
                  <c:v>2.15E-05</c:v>
                </c:pt>
                <c:pt idx="39">
                  <c:v>3.813E-05</c:v>
                </c:pt>
                <c:pt idx="43">
                  <c:v>3.952E-05</c:v>
                </c:pt>
                <c:pt idx="46">
                  <c:v>3.828E-05</c:v>
                </c:pt>
                <c:pt idx="49">
                  <c:v>4.042E-05</c:v>
                </c:pt>
                <c:pt idx="52">
                  <c:v>3.623E-05</c:v>
                </c:pt>
                <c:pt idx="55">
                  <c:v>2.854E-05</c:v>
                </c:pt>
                <c:pt idx="58">
                  <c:v>3.294E-05</c:v>
                </c:pt>
                <c:pt idx="61">
                  <c:v>3.123E-05</c:v>
                </c:pt>
                <c:pt idx="64">
                  <c:v>2.47E-05</c:v>
                </c:pt>
                <c:pt idx="68">
                  <c:v>2.064E-05</c:v>
                </c:pt>
                <c:pt idx="71">
                  <c:v>2.015E-05</c:v>
                </c:pt>
                <c:pt idx="74">
                  <c:v>1.561E-05</c:v>
                </c:pt>
                <c:pt idx="77">
                  <c:v>9.418E-06</c:v>
                </c:pt>
                <c:pt idx="80">
                  <c:v>8.647E-06</c:v>
                </c:pt>
                <c:pt idx="83">
                  <c:v>7.447E-06</c:v>
                </c:pt>
                <c:pt idx="87">
                  <c:v>7.663E-06</c:v>
                </c:pt>
                <c:pt idx="90">
                  <c:v>7.153E-06</c:v>
                </c:pt>
                <c:pt idx="93">
                  <c:v>7.863E-06</c:v>
                </c:pt>
                <c:pt idx="96">
                  <c:v>6.323E-06</c:v>
                </c:pt>
                <c:pt idx="99">
                  <c:v>7.179E-06</c:v>
                </c:pt>
                <c:pt idx="102">
                  <c:v>5.765E-06</c:v>
                </c:pt>
                <c:pt idx="106">
                  <c:v>4.907E-06</c:v>
                </c:pt>
                <c:pt idx="109">
                  <c:v>3.248E-06</c:v>
                </c:pt>
                <c:pt idx="112">
                  <c:v>2.279E-06</c:v>
                </c:pt>
                <c:pt idx="115">
                  <c:v>2.904E-06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Data!$U$91:$U$206</c:f>
              <c:numCache>
                <c:ptCount val="116"/>
                <c:pt idx="1">
                  <c:v>3.824E-05</c:v>
                </c:pt>
                <c:pt idx="5">
                  <c:v>3.528E-05</c:v>
                </c:pt>
                <c:pt idx="8">
                  <c:v>3.447E-05</c:v>
                </c:pt>
                <c:pt idx="11">
                  <c:v>3.646E-05</c:v>
                </c:pt>
                <c:pt idx="14">
                  <c:v>3.089E-05</c:v>
                </c:pt>
                <c:pt idx="17">
                  <c:v>2.63E-05</c:v>
                </c:pt>
                <c:pt idx="20">
                  <c:v>2.629E-05</c:v>
                </c:pt>
                <c:pt idx="24">
                  <c:v>2.499E-05</c:v>
                </c:pt>
                <c:pt idx="27">
                  <c:v>2.611E-05</c:v>
                </c:pt>
                <c:pt idx="30">
                  <c:v>3.339E-05</c:v>
                </c:pt>
                <c:pt idx="33">
                  <c:v>2.394E-05</c:v>
                </c:pt>
                <c:pt idx="36">
                  <c:v>1.24E-05</c:v>
                </c:pt>
                <c:pt idx="39">
                  <c:v>2.257E-05</c:v>
                </c:pt>
                <c:pt idx="43">
                  <c:v>2.337E-05</c:v>
                </c:pt>
                <c:pt idx="46">
                  <c:v>2.279E-05</c:v>
                </c:pt>
                <c:pt idx="49">
                  <c:v>2.407E-05</c:v>
                </c:pt>
                <c:pt idx="52">
                  <c:v>2.191E-05</c:v>
                </c:pt>
                <c:pt idx="55">
                  <c:v>1.803E-05</c:v>
                </c:pt>
                <c:pt idx="58">
                  <c:v>2.123E-05</c:v>
                </c:pt>
                <c:pt idx="61">
                  <c:v>1.871E-05</c:v>
                </c:pt>
                <c:pt idx="64">
                  <c:v>1.513E-05</c:v>
                </c:pt>
                <c:pt idx="68">
                  <c:v>1.267E-05</c:v>
                </c:pt>
                <c:pt idx="71">
                  <c:v>1.084E-05</c:v>
                </c:pt>
                <c:pt idx="74">
                  <c:v>9.885E-06</c:v>
                </c:pt>
                <c:pt idx="77">
                  <c:v>5.078E-06</c:v>
                </c:pt>
                <c:pt idx="80">
                  <c:v>4.558E-06</c:v>
                </c:pt>
                <c:pt idx="83">
                  <c:v>4.332E-06</c:v>
                </c:pt>
                <c:pt idx="87">
                  <c:v>4.044E-06</c:v>
                </c:pt>
                <c:pt idx="90">
                  <c:v>4.471E-06</c:v>
                </c:pt>
                <c:pt idx="93">
                  <c:v>5.096E-06</c:v>
                </c:pt>
                <c:pt idx="96">
                  <c:v>3.489E-06</c:v>
                </c:pt>
                <c:pt idx="99">
                  <c:v>4.308E-06</c:v>
                </c:pt>
                <c:pt idx="102">
                  <c:v>3.535E-06</c:v>
                </c:pt>
                <c:pt idx="106">
                  <c:v>2.806E-06</c:v>
                </c:pt>
                <c:pt idx="109">
                  <c:v>2.852E-06</c:v>
                </c:pt>
                <c:pt idx="112">
                  <c:v>1.948E-06</c:v>
                </c:pt>
                <c:pt idx="115">
                  <c:v>2.035E-06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41742053"/>
        <c:axId val="33702574"/>
      </c:scatterChart>
      <c:valAx>
        <c:axId val="41742053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3702574"/>
        <c:crosses val="autoZero"/>
        <c:crossBetween val="midCat"/>
        <c:dispUnits/>
        <c:majorUnit val="1E-05"/>
      </c:valAx>
      <c:valAx>
        <c:axId val="3370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742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Data!$O$207:$O$375</c:f>
              <c:numCache>
                <c:ptCount val="169"/>
                <c:pt idx="0">
                  <c:v>13.6</c:v>
                </c:pt>
                <c:pt idx="1">
                  <c:v>13.4</c:v>
                </c:pt>
                <c:pt idx="2">
                  <c:v>13.3</c:v>
                </c:pt>
                <c:pt idx="3">
                  <c:v>13.7</c:v>
                </c:pt>
                <c:pt idx="4">
                  <c:v>13.9</c:v>
                </c:pt>
                <c:pt idx="5">
                  <c:v>14.2</c:v>
                </c:pt>
                <c:pt idx="6">
                  <c:v>14.1</c:v>
                </c:pt>
                <c:pt idx="7">
                  <c:v>14.1</c:v>
                </c:pt>
                <c:pt idx="8">
                  <c:v>14.3</c:v>
                </c:pt>
                <c:pt idx="9">
                  <c:v>14.4</c:v>
                </c:pt>
                <c:pt idx="10">
                  <c:v>14.4</c:v>
                </c:pt>
                <c:pt idx="11">
                  <c:v>14.2</c:v>
                </c:pt>
                <c:pt idx="12">
                  <c:v>14.1</c:v>
                </c:pt>
                <c:pt idx="13">
                  <c:v>14</c:v>
                </c:pt>
                <c:pt idx="14">
                  <c:v>13.9</c:v>
                </c:pt>
                <c:pt idx="15">
                  <c:v>14.1</c:v>
                </c:pt>
                <c:pt idx="16">
                  <c:v>14.3</c:v>
                </c:pt>
                <c:pt idx="17">
                  <c:v>13.8</c:v>
                </c:pt>
                <c:pt idx="18">
                  <c:v>13.7</c:v>
                </c:pt>
                <c:pt idx="19">
                  <c:v>14.1</c:v>
                </c:pt>
                <c:pt idx="20">
                  <c:v>14.3</c:v>
                </c:pt>
                <c:pt idx="21">
                  <c:v>14.6</c:v>
                </c:pt>
                <c:pt idx="22">
                  <c:v>14.4</c:v>
                </c:pt>
                <c:pt idx="23">
                  <c:v>14.6</c:v>
                </c:pt>
                <c:pt idx="24">
                  <c:v>14.4</c:v>
                </c:pt>
                <c:pt idx="25">
                  <c:v>14.1</c:v>
                </c:pt>
                <c:pt idx="26">
                  <c:v>14.4</c:v>
                </c:pt>
                <c:pt idx="27">
                  <c:v>14.4</c:v>
                </c:pt>
                <c:pt idx="28">
                  <c:v>14</c:v>
                </c:pt>
                <c:pt idx="29">
                  <c:v>13.2</c:v>
                </c:pt>
                <c:pt idx="30">
                  <c:v>13</c:v>
                </c:pt>
                <c:pt idx="31">
                  <c:v>12.7</c:v>
                </c:pt>
                <c:pt idx="32">
                  <c:v>12.8</c:v>
                </c:pt>
                <c:pt idx="33">
                  <c:v>13.4</c:v>
                </c:pt>
                <c:pt idx="34">
                  <c:v>14.2</c:v>
                </c:pt>
                <c:pt idx="35">
                  <c:v>14.4</c:v>
                </c:pt>
                <c:pt idx="36">
                  <c:v>14.3</c:v>
                </c:pt>
                <c:pt idx="37">
                  <c:v>14.3</c:v>
                </c:pt>
                <c:pt idx="38">
                  <c:v>14.4</c:v>
                </c:pt>
                <c:pt idx="39">
                  <c:v>14.1</c:v>
                </c:pt>
                <c:pt idx="40">
                  <c:v>14.1</c:v>
                </c:pt>
                <c:pt idx="41">
                  <c:v>14.1</c:v>
                </c:pt>
                <c:pt idx="42">
                  <c:v>14.5</c:v>
                </c:pt>
                <c:pt idx="43">
                  <c:v>14.8</c:v>
                </c:pt>
                <c:pt idx="44">
                  <c:v>14.2</c:v>
                </c:pt>
                <c:pt idx="45">
                  <c:v>13.9</c:v>
                </c:pt>
                <c:pt idx="46">
                  <c:v>13.6</c:v>
                </c:pt>
                <c:pt idx="47">
                  <c:v>13.8</c:v>
                </c:pt>
                <c:pt idx="48">
                  <c:v>14.4</c:v>
                </c:pt>
                <c:pt idx="49">
                  <c:v>14.6</c:v>
                </c:pt>
                <c:pt idx="50">
                  <c:v>14.2</c:v>
                </c:pt>
                <c:pt idx="51">
                  <c:v>14</c:v>
                </c:pt>
                <c:pt idx="52">
                  <c:v>14</c:v>
                </c:pt>
                <c:pt idx="53">
                  <c:v>14.2</c:v>
                </c:pt>
                <c:pt idx="54">
                  <c:v>14.4</c:v>
                </c:pt>
                <c:pt idx="55">
                  <c:v>14.5</c:v>
                </c:pt>
                <c:pt idx="56">
                  <c:v>14.7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15.4</c:v>
                </c:pt>
                <c:pt idx="61">
                  <c:v>15.6</c:v>
                </c:pt>
                <c:pt idx="62">
                  <c:v>15.7</c:v>
                </c:pt>
                <c:pt idx="63">
                  <c:v>15.6</c:v>
                </c:pt>
                <c:pt idx="64">
                  <c:v>15.8</c:v>
                </c:pt>
                <c:pt idx="65">
                  <c:v>15.7</c:v>
                </c:pt>
                <c:pt idx="66">
                  <c:v>15.6</c:v>
                </c:pt>
                <c:pt idx="67">
                  <c:v>15.6</c:v>
                </c:pt>
                <c:pt idx="68">
                  <c:v>15.6</c:v>
                </c:pt>
                <c:pt idx="69">
                  <c:v>15.5</c:v>
                </c:pt>
                <c:pt idx="70">
                  <c:v>15.5</c:v>
                </c:pt>
                <c:pt idx="71">
                  <c:v>15.9</c:v>
                </c:pt>
                <c:pt idx="72">
                  <c:v>15.4</c:v>
                </c:pt>
                <c:pt idx="73">
                  <c:v>15.2</c:v>
                </c:pt>
                <c:pt idx="74">
                  <c:v>15.6</c:v>
                </c:pt>
                <c:pt idx="75">
                  <c:v>15.7</c:v>
                </c:pt>
                <c:pt idx="76">
                  <c:v>15.9</c:v>
                </c:pt>
                <c:pt idx="77">
                  <c:v>16.2</c:v>
                </c:pt>
                <c:pt idx="78">
                  <c:v>16.6</c:v>
                </c:pt>
                <c:pt idx="79">
                  <c:v>16.7</c:v>
                </c:pt>
                <c:pt idx="80">
                  <c:v>16.8</c:v>
                </c:pt>
                <c:pt idx="81">
                  <c:v>16.9</c:v>
                </c:pt>
                <c:pt idx="82">
                  <c:v>16.8</c:v>
                </c:pt>
                <c:pt idx="83">
                  <c:v>17.1</c:v>
                </c:pt>
                <c:pt idx="84">
                  <c:v>17.2</c:v>
                </c:pt>
                <c:pt idx="85">
                  <c:v>17.1</c:v>
                </c:pt>
                <c:pt idx="86">
                  <c:v>17.1</c:v>
                </c:pt>
                <c:pt idx="87">
                  <c:v>17</c:v>
                </c:pt>
                <c:pt idx="88">
                  <c:v>17.1</c:v>
                </c:pt>
                <c:pt idx="89">
                  <c:v>17.6</c:v>
                </c:pt>
                <c:pt idx="90">
                  <c:v>17.7</c:v>
                </c:pt>
                <c:pt idx="91">
                  <c:v>17.7</c:v>
                </c:pt>
                <c:pt idx="92">
                  <c:v>17.9</c:v>
                </c:pt>
                <c:pt idx="93">
                  <c:v>17.9</c:v>
                </c:pt>
                <c:pt idx="94">
                  <c:v>17.4</c:v>
                </c:pt>
                <c:pt idx="95">
                  <c:v>17.5</c:v>
                </c:pt>
                <c:pt idx="96">
                  <c:v>18.4</c:v>
                </c:pt>
                <c:pt idx="97">
                  <c:v>18.7</c:v>
                </c:pt>
                <c:pt idx="98">
                  <c:v>18.3</c:v>
                </c:pt>
                <c:pt idx="99">
                  <c:v>18.4</c:v>
                </c:pt>
                <c:pt idx="100">
                  <c:v>18.4</c:v>
                </c:pt>
                <c:pt idx="101">
                  <c:v>18.8</c:v>
                </c:pt>
                <c:pt idx="102">
                  <c:v>18.9</c:v>
                </c:pt>
                <c:pt idx="103">
                  <c:v>19.3</c:v>
                </c:pt>
                <c:pt idx="104">
                  <c:v>19.2</c:v>
                </c:pt>
                <c:pt idx="105">
                  <c:v>19.1</c:v>
                </c:pt>
                <c:pt idx="106">
                  <c:v>19.2</c:v>
                </c:pt>
                <c:pt idx="107">
                  <c:v>19.4</c:v>
                </c:pt>
                <c:pt idx="108">
                  <c:v>19.2</c:v>
                </c:pt>
                <c:pt idx="109">
                  <c:v>19.5</c:v>
                </c:pt>
                <c:pt idx="110">
                  <c:v>19.3</c:v>
                </c:pt>
                <c:pt idx="111">
                  <c:v>19.5</c:v>
                </c:pt>
                <c:pt idx="112">
                  <c:v>19.8</c:v>
                </c:pt>
                <c:pt idx="113">
                  <c:v>20.6</c:v>
                </c:pt>
                <c:pt idx="114">
                  <c:v>21.8</c:v>
                </c:pt>
                <c:pt idx="115">
                  <c:v>22.2</c:v>
                </c:pt>
                <c:pt idx="116">
                  <c:v>22.5</c:v>
                </c:pt>
                <c:pt idx="117">
                  <c:v>22.5</c:v>
                </c:pt>
                <c:pt idx="118">
                  <c:v>22.5</c:v>
                </c:pt>
                <c:pt idx="119">
                  <c:v>22.8</c:v>
                </c:pt>
                <c:pt idx="120">
                  <c:v>23.1</c:v>
                </c:pt>
                <c:pt idx="121">
                  <c:v>23.7</c:v>
                </c:pt>
                <c:pt idx="122">
                  <c:v>24.3</c:v>
                </c:pt>
                <c:pt idx="123">
                  <c:v>23.1</c:v>
                </c:pt>
                <c:pt idx="124">
                  <c:v>24.4</c:v>
                </c:pt>
                <c:pt idx="125">
                  <c:v>24.5</c:v>
                </c:pt>
                <c:pt idx="126">
                  <c:v>24.5</c:v>
                </c:pt>
                <c:pt idx="127">
                  <c:v>23.9</c:v>
                </c:pt>
                <c:pt idx="128">
                  <c:v>23.7</c:v>
                </c:pt>
                <c:pt idx="129">
                  <c:v>24.1</c:v>
                </c:pt>
                <c:pt idx="130">
                  <c:v>23.9</c:v>
                </c:pt>
                <c:pt idx="131">
                  <c:v>23.9</c:v>
                </c:pt>
                <c:pt idx="132">
                  <c:v>24</c:v>
                </c:pt>
                <c:pt idx="133">
                  <c:v>23.9</c:v>
                </c:pt>
                <c:pt idx="134">
                  <c:v>24.2</c:v>
                </c:pt>
                <c:pt idx="135">
                  <c:v>24.3</c:v>
                </c:pt>
                <c:pt idx="136">
                  <c:v>24.8</c:v>
                </c:pt>
                <c:pt idx="137">
                  <c:v>25</c:v>
                </c:pt>
                <c:pt idx="138">
                  <c:v>24.9</c:v>
                </c:pt>
                <c:pt idx="139">
                  <c:v>25</c:v>
                </c:pt>
                <c:pt idx="140">
                  <c:v>24.9</c:v>
                </c:pt>
                <c:pt idx="141">
                  <c:v>25</c:v>
                </c:pt>
                <c:pt idx="142">
                  <c:v>25.1</c:v>
                </c:pt>
                <c:pt idx="143">
                  <c:v>25.2</c:v>
                </c:pt>
                <c:pt idx="144">
                  <c:v>25</c:v>
                </c:pt>
                <c:pt idx="145">
                  <c:v>25.4</c:v>
                </c:pt>
                <c:pt idx="146">
                  <c:v>25.2</c:v>
                </c:pt>
                <c:pt idx="147">
                  <c:v>25.8</c:v>
                </c:pt>
                <c:pt idx="148">
                  <c:v>26</c:v>
                </c:pt>
                <c:pt idx="149">
                  <c:v>26.3</c:v>
                </c:pt>
                <c:pt idx="150">
                  <c:v>26.3</c:v>
                </c:pt>
                <c:pt idx="151">
                  <c:v>27.1</c:v>
                </c:pt>
                <c:pt idx="152">
                  <c:v>27.1</c:v>
                </c:pt>
                <c:pt idx="153">
                  <c:v>27.5</c:v>
                </c:pt>
                <c:pt idx="154">
                  <c:v>27</c:v>
                </c:pt>
                <c:pt idx="155">
                  <c:v>27.5</c:v>
                </c:pt>
                <c:pt idx="156">
                  <c:v>27.6</c:v>
                </c:pt>
                <c:pt idx="157">
                  <c:v>28.1</c:v>
                </c:pt>
                <c:pt idx="158">
                  <c:v>28.1</c:v>
                </c:pt>
                <c:pt idx="159">
                  <c:v>28.6</c:v>
                </c:pt>
                <c:pt idx="160">
                  <c:v>28.7</c:v>
                </c:pt>
                <c:pt idx="161">
                  <c:v>29.2</c:v>
                </c:pt>
                <c:pt idx="162">
                  <c:v>29.2</c:v>
                </c:pt>
                <c:pt idx="163">
                  <c:v>29.6</c:v>
                </c:pt>
                <c:pt idx="164">
                  <c:v>30</c:v>
                </c:pt>
                <c:pt idx="165">
                  <c:v>30.4</c:v>
                </c:pt>
                <c:pt idx="166">
                  <c:v>30.7</c:v>
                </c:pt>
                <c:pt idx="167">
                  <c:v>31.4</c:v>
                </c:pt>
                <c:pt idx="168">
                  <c:v>31.7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39628255"/>
        <c:axId val="14145720"/>
      </c:scatterChart>
      <c:valAx>
        <c:axId val="3962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45720"/>
        <c:crosses val="autoZero"/>
        <c:crossBetween val="midCat"/>
        <c:dispUnits/>
      </c:valAx>
      <c:valAx>
        <c:axId val="1414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628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Data!$P$207:$P$375</c:f>
              <c:numCache>
                <c:ptCount val="169"/>
                <c:pt idx="0">
                  <c:v>41.2</c:v>
                </c:pt>
                <c:pt idx="1">
                  <c:v>46.5</c:v>
                </c:pt>
                <c:pt idx="2">
                  <c:v>52.1</c:v>
                </c:pt>
                <c:pt idx="3">
                  <c:v>51.6</c:v>
                </c:pt>
                <c:pt idx="4">
                  <c:v>47.8</c:v>
                </c:pt>
                <c:pt idx="5">
                  <c:v>39.9</c:v>
                </c:pt>
                <c:pt idx="6">
                  <c:v>41.1</c:v>
                </c:pt>
                <c:pt idx="7">
                  <c:v>41.5</c:v>
                </c:pt>
                <c:pt idx="8">
                  <c:v>40.7</c:v>
                </c:pt>
                <c:pt idx="9">
                  <c:v>42.1</c:v>
                </c:pt>
                <c:pt idx="10">
                  <c:v>38.5</c:v>
                </c:pt>
                <c:pt idx="11">
                  <c:v>36.2</c:v>
                </c:pt>
                <c:pt idx="12">
                  <c:v>35.9</c:v>
                </c:pt>
                <c:pt idx="13">
                  <c:v>36.3</c:v>
                </c:pt>
                <c:pt idx="14">
                  <c:v>38.4</c:v>
                </c:pt>
                <c:pt idx="15">
                  <c:v>36.5</c:v>
                </c:pt>
                <c:pt idx="16">
                  <c:v>37.4</c:v>
                </c:pt>
                <c:pt idx="17">
                  <c:v>43.9</c:v>
                </c:pt>
                <c:pt idx="18">
                  <c:v>47.6</c:v>
                </c:pt>
                <c:pt idx="19">
                  <c:v>50.2</c:v>
                </c:pt>
                <c:pt idx="20">
                  <c:v>49.6</c:v>
                </c:pt>
                <c:pt idx="21">
                  <c:v>43</c:v>
                </c:pt>
                <c:pt idx="22">
                  <c:v>45</c:v>
                </c:pt>
                <c:pt idx="23">
                  <c:v>46</c:v>
                </c:pt>
                <c:pt idx="24">
                  <c:v>45.1</c:v>
                </c:pt>
                <c:pt idx="25">
                  <c:v>48.1</c:v>
                </c:pt>
                <c:pt idx="26">
                  <c:v>44.1</c:v>
                </c:pt>
                <c:pt idx="27">
                  <c:v>39.1</c:v>
                </c:pt>
                <c:pt idx="28">
                  <c:v>39.9</c:v>
                </c:pt>
                <c:pt idx="29">
                  <c:v>46.3</c:v>
                </c:pt>
                <c:pt idx="30">
                  <c:v>48.7</c:v>
                </c:pt>
                <c:pt idx="31">
                  <c:v>49.6</c:v>
                </c:pt>
                <c:pt idx="32">
                  <c:v>50.4</c:v>
                </c:pt>
                <c:pt idx="33">
                  <c:v>50.5</c:v>
                </c:pt>
                <c:pt idx="34">
                  <c:v>46</c:v>
                </c:pt>
                <c:pt idx="35">
                  <c:v>43.9</c:v>
                </c:pt>
                <c:pt idx="36">
                  <c:v>43.6</c:v>
                </c:pt>
                <c:pt idx="37">
                  <c:v>44.8</c:v>
                </c:pt>
                <c:pt idx="38">
                  <c:v>44.5</c:v>
                </c:pt>
                <c:pt idx="39">
                  <c:v>47.1</c:v>
                </c:pt>
                <c:pt idx="40">
                  <c:v>45.7</c:v>
                </c:pt>
                <c:pt idx="41">
                  <c:v>48.1</c:v>
                </c:pt>
                <c:pt idx="42">
                  <c:v>47.2</c:v>
                </c:pt>
                <c:pt idx="43">
                  <c:v>46.8</c:v>
                </c:pt>
                <c:pt idx="44">
                  <c:v>48.1</c:v>
                </c:pt>
                <c:pt idx="45">
                  <c:v>49.7</c:v>
                </c:pt>
                <c:pt idx="46">
                  <c:v>54.5</c:v>
                </c:pt>
                <c:pt idx="47">
                  <c:v>60.7</c:v>
                </c:pt>
                <c:pt idx="48">
                  <c:v>57.3</c:v>
                </c:pt>
                <c:pt idx="49">
                  <c:v>53.3</c:v>
                </c:pt>
                <c:pt idx="50">
                  <c:v>58.8</c:v>
                </c:pt>
                <c:pt idx="51">
                  <c:v>63.8</c:v>
                </c:pt>
                <c:pt idx="52">
                  <c:v>66.1</c:v>
                </c:pt>
                <c:pt idx="53">
                  <c:v>66.8</c:v>
                </c:pt>
                <c:pt idx="54">
                  <c:v>67.2</c:v>
                </c:pt>
                <c:pt idx="55">
                  <c:v>67.4</c:v>
                </c:pt>
                <c:pt idx="56">
                  <c:v>67.2</c:v>
                </c:pt>
                <c:pt idx="57">
                  <c:v>67.8</c:v>
                </c:pt>
                <c:pt idx="58">
                  <c:v>68</c:v>
                </c:pt>
                <c:pt idx="59">
                  <c:v>67.8</c:v>
                </c:pt>
                <c:pt idx="60">
                  <c:v>67.8</c:v>
                </c:pt>
                <c:pt idx="61">
                  <c:v>67.4</c:v>
                </c:pt>
                <c:pt idx="62">
                  <c:v>64.3</c:v>
                </c:pt>
                <c:pt idx="63">
                  <c:v>64.3</c:v>
                </c:pt>
                <c:pt idx="64">
                  <c:v>64.6</c:v>
                </c:pt>
                <c:pt idx="65">
                  <c:v>73.4</c:v>
                </c:pt>
                <c:pt idx="66">
                  <c:v>70.2</c:v>
                </c:pt>
                <c:pt idx="67">
                  <c:v>71.9</c:v>
                </c:pt>
                <c:pt idx="68">
                  <c:v>72.9</c:v>
                </c:pt>
                <c:pt idx="69">
                  <c:v>73.8</c:v>
                </c:pt>
                <c:pt idx="70">
                  <c:v>78.1</c:v>
                </c:pt>
                <c:pt idx="71">
                  <c:v>75.3</c:v>
                </c:pt>
                <c:pt idx="72">
                  <c:v>77</c:v>
                </c:pt>
                <c:pt idx="73">
                  <c:v>79.1</c:v>
                </c:pt>
                <c:pt idx="74">
                  <c:v>79.6</c:v>
                </c:pt>
                <c:pt idx="75">
                  <c:v>80.4</c:v>
                </c:pt>
                <c:pt idx="76">
                  <c:v>81.6</c:v>
                </c:pt>
                <c:pt idx="77">
                  <c:v>80.5</c:v>
                </c:pt>
                <c:pt idx="78">
                  <c:v>77.4</c:v>
                </c:pt>
                <c:pt idx="79">
                  <c:v>77.1</c:v>
                </c:pt>
                <c:pt idx="80">
                  <c:v>75.8</c:v>
                </c:pt>
                <c:pt idx="81">
                  <c:v>79.8</c:v>
                </c:pt>
                <c:pt idx="82">
                  <c:v>81.4</c:v>
                </c:pt>
                <c:pt idx="83">
                  <c:v>81.8</c:v>
                </c:pt>
                <c:pt idx="84">
                  <c:v>82.2</c:v>
                </c:pt>
                <c:pt idx="85">
                  <c:v>86.4</c:v>
                </c:pt>
                <c:pt idx="86">
                  <c:v>98.6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91.5</c:v>
                </c:pt>
                <c:pt idx="91">
                  <c:v>86.7</c:v>
                </c:pt>
                <c:pt idx="92">
                  <c:v>88.3</c:v>
                </c:pt>
                <c:pt idx="93">
                  <c:v>86.2</c:v>
                </c:pt>
                <c:pt idx="94">
                  <c:v>95.4</c:v>
                </c:pt>
                <c:pt idx="95">
                  <c:v>98.7</c:v>
                </c:pt>
                <c:pt idx="96">
                  <c:v>87.4</c:v>
                </c:pt>
                <c:pt idx="97">
                  <c:v>84</c:v>
                </c:pt>
                <c:pt idx="98">
                  <c:v>88.1</c:v>
                </c:pt>
                <c:pt idx="99">
                  <c:v>87.7</c:v>
                </c:pt>
                <c:pt idx="100">
                  <c:v>89.6</c:v>
                </c:pt>
                <c:pt idx="101">
                  <c:v>88.7</c:v>
                </c:pt>
                <c:pt idx="102">
                  <c:v>80.8</c:v>
                </c:pt>
                <c:pt idx="103">
                  <c:v>78.7</c:v>
                </c:pt>
                <c:pt idx="104">
                  <c:v>80.5</c:v>
                </c:pt>
                <c:pt idx="105">
                  <c:v>87.9</c:v>
                </c:pt>
                <c:pt idx="106">
                  <c:v>90.7</c:v>
                </c:pt>
                <c:pt idx="107">
                  <c:v>90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43103609"/>
        <c:axId val="22417506"/>
      </c:scatterChart>
      <c:valAx>
        <c:axId val="43103609"/>
        <c:scaling>
          <c:orientation val="minMax"/>
          <c:max val="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17506"/>
        <c:crosses val="autoZero"/>
        <c:crossBetween val="midCat"/>
        <c:dispUnits/>
        <c:majorUnit val="10"/>
      </c:valAx>
      <c:valAx>
        <c:axId val="22417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103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Data!$Q$207:$Q$375</c:f>
              <c:numCache>
                <c:ptCount val="169"/>
                <c:pt idx="0">
                  <c:v>60.5</c:v>
                </c:pt>
                <c:pt idx="1">
                  <c:v>64.3</c:v>
                </c:pt>
                <c:pt idx="2">
                  <c:v>57.9</c:v>
                </c:pt>
                <c:pt idx="3">
                  <c:v>56.9</c:v>
                </c:pt>
                <c:pt idx="4">
                  <c:v>56.4</c:v>
                </c:pt>
                <c:pt idx="5">
                  <c:v>56</c:v>
                </c:pt>
                <c:pt idx="6">
                  <c:v>60.6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62.4</c:v>
                </c:pt>
                <c:pt idx="11">
                  <c:v>63.5</c:v>
                </c:pt>
                <c:pt idx="12">
                  <c:v>63.5</c:v>
                </c:pt>
                <c:pt idx="13">
                  <c:v>63.5</c:v>
                </c:pt>
                <c:pt idx="14">
                  <c:v>63.4</c:v>
                </c:pt>
                <c:pt idx="15">
                  <c:v>62.4</c:v>
                </c:pt>
                <c:pt idx="16">
                  <c:v>62.9</c:v>
                </c:pt>
                <c:pt idx="17">
                  <c:v>61.4</c:v>
                </c:pt>
                <c:pt idx="18">
                  <c:v>60.8</c:v>
                </c:pt>
                <c:pt idx="19">
                  <c:v>54.9</c:v>
                </c:pt>
                <c:pt idx="20">
                  <c:v>53.9</c:v>
                </c:pt>
                <c:pt idx="21">
                  <c:v>52</c:v>
                </c:pt>
                <c:pt idx="22">
                  <c:v>55.6</c:v>
                </c:pt>
                <c:pt idx="23">
                  <c:v>54.5</c:v>
                </c:pt>
                <c:pt idx="24">
                  <c:v>57.4</c:v>
                </c:pt>
                <c:pt idx="25">
                  <c:v>49.6</c:v>
                </c:pt>
                <c:pt idx="26">
                  <c:v>57.5</c:v>
                </c:pt>
                <c:pt idx="27">
                  <c:v>57.6</c:v>
                </c:pt>
                <c:pt idx="28">
                  <c:v>62.9</c:v>
                </c:pt>
                <c:pt idx="29">
                  <c:v>71.4</c:v>
                </c:pt>
                <c:pt idx="30">
                  <c:v>56.9</c:v>
                </c:pt>
                <c:pt idx="31">
                  <c:v>47.9</c:v>
                </c:pt>
                <c:pt idx="32">
                  <c:v>61.9</c:v>
                </c:pt>
                <c:pt idx="33">
                  <c:v>55.9</c:v>
                </c:pt>
                <c:pt idx="34">
                  <c:v>55</c:v>
                </c:pt>
                <c:pt idx="35">
                  <c:v>58.9</c:v>
                </c:pt>
                <c:pt idx="36">
                  <c:v>60.6</c:v>
                </c:pt>
                <c:pt idx="37">
                  <c:v>60.9</c:v>
                </c:pt>
                <c:pt idx="38">
                  <c:v>60.9</c:v>
                </c:pt>
                <c:pt idx="39">
                  <c:v>59.1</c:v>
                </c:pt>
                <c:pt idx="40">
                  <c:v>57.4</c:v>
                </c:pt>
                <c:pt idx="41">
                  <c:v>59.4</c:v>
                </c:pt>
                <c:pt idx="42">
                  <c:v>55.5</c:v>
                </c:pt>
                <c:pt idx="43">
                  <c:v>57.5</c:v>
                </c:pt>
                <c:pt idx="44">
                  <c:v>56.9</c:v>
                </c:pt>
                <c:pt idx="45">
                  <c:v>58.4</c:v>
                </c:pt>
                <c:pt idx="46">
                  <c:v>56.4</c:v>
                </c:pt>
                <c:pt idx="47">
                  <c:v>58.4</c:v>
                </c:pt>
                <c:pt idx="48">
                  <c:v>53.4</c:v>
                </c:pt>
                <c:pt idx="49">
                  <c:v>52.4</c:v>
                </c:pt>
                <c:pt idx="50">
                  <c:v>53</c:v>
                </c:pt>
                <c:pt idx="51">
                  <c:v>56.9</c:v>
                </c:pt>
                <c:pt idx="52">
                  <c:v>53.5</c:v>
                </c:pt>
                <c:pt idx="53">
                  <c:v>53.8</c:v>
                </c:pt>
                <c:pt idx="54">
                  <c:v>49.9</c:v>
                </c:pt>
                <c:pt idx="55">
                  <c:v>52.1</c:v>
                </c:pt>
                <c:pt idx="56">
                  <c:v>48.5</c:v>
                </c:pt>
                <c:pt idx="57">
                  <c:v>51.9</c:v>
                </c:pt>
                <c:pt idx="58">
                  <c:v>50.1</c:v>
                </c:pt>
                <c:pt idx="59">
                  <c:v>51</c:v>
                </c:pt>
                <c:pt idx="60">
                  <c:v>47.6</c:v>
                </c:pt>
                <c:pt idx="61">
                  <c:v>51.9</c:v>
                </c:pt>
                <c:pt idx="62">
                  <c:v>49.5</c:v>
                </c:pt>
                <c:pt idx="63">
                  <c:v>50.4</c:v>
                </c:pt>
                <c:pt idx="64">
                  <c:v>51.9</c:v>
                </c:pt>
                <c:pt idx="65">
                  <c:v>55</c:v>
                </c:pt>
                <c:pt idx="66">
                  <c:v>50.9</c:v>
                </c:pt>
                <c:pt idx="67">
                  <c:v>52.1</c:v>
                </c:pt>
                <c:pt idx="68">
                  <c:v>47.6</c:v>
                </c:pt>
                <c:pt idx="69">
                  <c:v>49.9</c:v>
                </c:pt>
                <c:pt idx="70">
                  <c:v>49.6</c:v>
                </c:pt>
                <c:pt idx="71">
                  <c:v>51</c:v>
                </c:pt>
                <c:pt idx="72">
                  <c:v>50.4</c:v>
                </c:pt>
                <c:pt idx="73">
                  <c:v>49.4</c:v>
                </c:pt>
                <c:pt idx="74">
                  <c:v>42.9</c:v>
                </c:pt>
                <c:pt idx="75">
                  <c:v>46</c:v>
                </c:pt>
                <c:pt idx="76">
                  <c:v>43.6</c:v>
                </c:pt>
                <c:pt idx="77">
                  <c:v>44.5</c:v>
                </c:pt>
                <c:pt idx="78">
                  <c:v>42.9</c:v>
                </c:pt>
                <c:pt idx="79">
                  <c:v>46.1</c:v>
                </c:pt>
                <c:pt idx="80">
                  <c:v>44.6</c:v>
                </c:pt>
                <c:pt idx="81">
                  <c:v>43.6</c:v>
                </c:pt>
                <c:pt idx="82">
                  <c:v>47.5</c:v>
                </c:pt>
                <c:pt idx="83">
                  <c:v>54</c:v>
                </c:pt>
                <c:pt idx="84">
                  <c:v>48.1</c:v>
                </c:pt>
                <c:pt idx="85">
                  <c:v>38.6</c:v>
                </c:pt>
                <c:pt idx="86">
                  <c:v>35.7</c:v>
                </c:pt>
                <c:pt idx="87">
                  <c:v>42.5</c:v>
                </c:pt>
                <c:pt idx="88">
                  <c:v>41.1</c:v>
                </c:pt>
                <c:pt idx="89">
                  <c:v>41.6</c:v>
                </c:pt>
                <c:pt idx="90">
                  <c:v>39.1</c:v>
                </c:pt>
                <c:pt idx="91">
                  <c:v>38.1</c:v>
                </c:pt>
                <c:pt idx="92">
                  <c:v>40.1</c:v>
                </c:pt>
                <c:pt idx="93">
                  <c:v>44.5</c:v>
                </c:pt>
                <c:pt idx="94">
                  <c:v>41.8</c:v>
                </c:pt>
                <c:pt idx="95">
                  <c:v>44</c:v>
                </c:pt>
                <c:pt idx="96">
                  <c:v>44.1</c:v>
                </c:pt>
                <c:pt idx="97">
                  <c:v>46.1</c:v>
                </c:pt>
                <c:pt idx="98">
                  <c:v>45.4</c:v>
                </c:pt>
                <c:pt idx="99">
                  <c:v>48.9</c:v>
                </c:pt>
                <c:pt idx="100">
                  <c:v>47.1</c:v>
                </c:pt>
                <c:pt idx="101">
                  <c:v>45.6</c:v>
                </c:pt>
                <c:pt idx="102">
                  <c:v>42.5</c:v>
                </c:pt>
                <c:pt idx="103">
                  <c:v>40.9</c:v>
                </c:pt>
                <c:pt idx="104">
                  <c:v>47.1</c:v>
                </c:pt>
                <c:pt idx="105">
                  <c:v>52.1</c:v>
                </c:pt>
                <c:pt idx="106">
                  <c:v>51.5</c:v>
                </c:pt>
                <c:pt idx="107">
                  <c:v>50.5</c:v>
                </c:pt>
                <c:pt idx="108">
                  <c:v>49.4</c:v>
                </c:pt>
                <c:pt idx="109">
                  <c:v>48.5</c:v>
                </c:pt>
                <c:pt idx="110">
                  <c:v>45.9</c:v>
                </c:pt>
                <c:pt idx="111">
                  <c:v>50.1</c:v>
                </c:pt>
                <c:pt idx="112">
                  <c:v>46.5</c:v>
                </c:pt>
                <c:pt idx="113">
                  <c:v>44</c:v>
                </c:pt>
                <c:pt idx="114">
                  <c:v>43.9</c:v>
                </c:pt>
                <c:pt idx="115">
                  <c:v>44.6</c:v>
                </c:pt>
                <c:pt idx="116">
                  <c:v>41.6</c:v>
                </c:pt>
                <c:pt idx="117">
                  <c:v>44</c:v>
                </c:pt>
                <c:pt idx="118">
                  <c:v>43.1</c:v>
                </c:pt>
                <c:pt idx="119">
                  <c:v>44.1</c:v>
                </c:pt>
                <c:pt idx="120">
                  <c:v>44.1</c:v>
                </c:pt>
                <c:pt idx="121">
                  <c:v>45.5</c:v>
                </c:pt>
                <c:pt idx="122">
                  <c:v>45</c:v>
                </c:pt>
                <c:pt idx="123">
                  <c:v>46.4</c:v>
                </c:pt>
                <c:pt idx="124">
                  <c:v>45.1</c:v>
                </c:pt>
                <c:pt idx="125">
                  <c:v>44.6</c:v>
                </c:pt>
                <c:pt idx="126">
                  <c:v>42.1</c:v>
                </c:pt>
                <c:pt idx="127">
                  <c:v>42</c:v>
                </c:pt>
                <c:pt idx="128">
                  <c:v>41.6</c:v>
                </c:pt>
                <c:pt idx="129">
                  <c:v>43.6</c:v>
                </c:pt>
                <c:pt idx="130">
                  <c:v>43.9</c:v>
                </c:pt>
                <c:pt idx="131">
                  <c:v>46.9</c:v>
                </c:pt>
                <c:pt idx="132">
                  <c:v>46.8</c:v>
                </c:pt>
                <c:pt idx="133">
                  <c:v>48.6</c:v>
                </c:pt>
                <c:pt idx="134">
                  <c:v>45.7</c:v>
                </c:pt>
                <c:pt idx="135">
                  <c:v>46.5</c:v>
                </c:pt>
                <c:pt idx="136">
                  <c:v>43.5</c:v>
                </c:pt>
                <c:pt idx="137">
                  <c:v>44.9</c:v>
                </c:pt>
                <c:pt idx="138">
                  <c:v>45.1</c:v>
                </c:pt>
                <c:pt idx="139">
                  <c:v>45.5</c:v>
                </c:pt>
                <c:pt idx="140">
                  <c:v>45.5</c:v>
                </c:pt>
                <c:pt idx="141">
                  <c:v>43.6</c:v>
                </c:pt>
                <c:pt idx="142">
                  <c:v>45.9</c:v>
                </c:pt>
                <c:pt idx="143">
                  <c:v>45.1</c:v>
                </c:pt>
                <c:pt idx="144">
                  <c:v>44</c:v>
                </c:pt>
                <c:pt idx="145">
                  <c:v>46.9</c:v>
                </c:pt>
                <c:pt idx="146">
                  <c:v>45.1</c:v>
                </c:pt>
                <c:pt idx="147">
                  <c:v>44.6</c:v>
                </c:pt>
                <c:pt idx="148">
                  <c:v>42.1</c:v>
                </c:pt>
                <c:pt idx="149">
                  <c:v>41.6</c:v>
                </c:pt>
                <c:pt idx="150">
                  <c:v>45.5</c:v>
                </c:pt>
                <c:pt idx="151">
                  <c:v>45.6</c:v>
                </c:pt>
                <c:pt idx="152">
                  <c:v>44.1</c:v>
                </c:pt>
                <c:pt idx="153">
                  <c:v>42.1</c:v>
                </c:pt>
                <c:pt idx="154">
                  <c:v>43.1</c:v>
                </c:pt>
                <c:pt idx="155">
                  <c:v>44.5</c:v>
                </c:pt>
                <c:pt idx="156">
                  <c:v>43.1</c:v>
                </c:pt>
                <c:pt idx="157">
                  <c:v>38.6</c:v>
                </c:pt>
                <c:pt idx="158">
                  <c:v>35.1</c:v>
                </c:pt>
                <c:pt idx="159">
                  <c:v>38.6</c:v>
                </c:pt>
                <c:pt idx="160">
                  <c:v>37.7</c:v>
                </c:pt>
                <c:pt idx="161">
                  <c:v>35</c:v>
                </c:pt>
                <c:pt idx="162">
                  <c:v>34.6</c:v>
                </c:pt>
                <c:pt idx="163">
                  <c:v>35.1</c:v>
                </c:pt>
                <c:pt idx="164">
                  <c:v>36.7</c:v>
                </c:pt>
                <c:pt idx="165">
                  <c:v>36.7</c:v>
                </c:pt>
                <c:pt idx="166">
                  <c:v>41.1</c:v>
                </c:pt>
                <c:pt idx="167">
                  <c:v>35.6</c:v>
                </c:pt>
                <c:pt idx="168">
                  <c:v>32.6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46702515"/>
        <c:axId val="35754924"/>
      </c:scatterChart>
      <c:valAx>
        <c:axId val="46702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754924"/>
        <c:crosses val="autoZero"/>
        <c:crossBetween val="midCat"/>
        <c:dispUnits/>
      </c:valAx>
      <c:valAx>
        <c:axId val="3575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02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Data!$AB$207:$AB$375</c:f>
              <c:numCache>
                <c:ptCount val="169"/>
                <c:pt idx="36">
                  <c:v>72.555</c:v>
                </c:pt>
                <c:pt idx="37">
                  <c:v>73.7335</c:v>
                </c:pt>
                <c:pt idx="38">
                  <c:v>74.99066666666667</c:v>
                </c:pt>
                <c:pt idx="39">
                  <c:v>76.20875000000001</c:v>
                </c:pt>
                <c:pt idx="40">
                  <c:v>87.16380000000001</c:v>
                </c:pt>
                <c:pt idx="41">
                  <c:v>86.69350000000001</c:v>
                </c:pt>
                <c:pt idx="42">
                  <c:v>105.42349999999999</c:v>
                </c:pt>
                <c:pt idx="43">
                  <c:v>107.82016666666665</c:v>
                </c:pt>
                <c:pt idx="44">
                  <c:v>118.305</c:v>
                </c:pt>
                <c:pt idx="45">
                  <c:v>120.62299999999999</c:v>
                </c:pt>
                <c:pt idx="46">
                  <c:v>123.01966666666665</c:v>
                </c:pt>
                <c:pt idx="47">
                  <c:v>133.583</c:v>
                </c:pt>
                <c:pt idx="48">
                  <c:v>111.401</c:v>
                </c:pt>
                <c:pt idx="49">
                  <c:v>113.719</c:v>
                </c:pt>
                <c:pt idx="50">
                  <c:v>107.949</c:v>
                </c:pt>
                <c:pt idx="51">
                  <c:v>110.34566666666666</c:v>
                </c:pt>
                <c:pt idx="52">
                  <c:v>104.497</c:v>
                </c:pt>
                <c:pt idx="53">
                  <c:v>90.48166666666667</c:v>
                </c:pt>
                <c:pt idx="54">
                  <c:v>92.87833333333333</c:v>
                </c:pt>
                <c:pt idx="55">
                  <c:v>87.10833333333333</c:v>
                </c:pt>
                <c:pt idx="56">
                  <c:v>89.42633333333333</c:v>
                </c:pt>
                <c:pt idx="57">
                  <c:v>91.74433333333333</c:v>
                </c:pt>
                <c:pt idx="58">
                  <c:v>85.97433333333333</c:v>
                </c:pt>
                <c:pt idx="59">
                  <c:v>88.33166666666666</c:v>
                </c:pt>
                <c:pt idx="60">
                  <c:v>90.64966666666668</c:v>
                </c:pt>
                <c:pt idx="61">
                  <c:v>92.96783333333333</c:v>
                </c:pt>
                <c:pt idx="62">
                  <c:v>95.3645</c:v>
                </c:pt>
                <c:pt idx="63">
                  <c:v>97.72183333333334</c:v>
                </c:pt>
                <c:pt idx="64">
                  <c:v>100.04</c:v>
                </c:pt>
                <c:pt idx="65">
                  <c:v>110.60333333333334</c:v>
                </c:pt>
                <c:pt idx="66">
                  <c:v>113</c:v>
                </c:pt>
                <c:pt idx="67">
                  <c:v>115.35733333333333</c:v>
                </c:pt>
                <c:pt idx="68">
                  <c:v>109.50866666666667</c:v>
                </c:pt>
                <c:pt idx="69">
                  <c:v>103.73866666666665</c:v>
                </c:pt>
                <c:pt idx="70">
                  <c:v>106.13516666666665</c:v>
                </c:pt>
                <c:pt idx="71">
                  <c:v>108.45316666666668</c:v>
                </c:pt>
                <c:pt idx="72">
                  <c:v>110.77116666666667</c:v>
                </c:pt>
                <c:pt idx="73">
                  <c:v>113.16766666666668</c:v>
                </c:pt>
                <c:pt idx="74">
                  <c:v>115.56433333333335</c:v>
                </c:pt>
                <c:pt idx="75">
                  <c:v>117.88233333333334</c:v>
                </c:pt>
                <c:pt idx="76">
                  <c:v>112.03383333333335</c:v>
                </c:pt>
                <c:pt idx="77">
                  <c:v>106.26383333333332</c:v>
                </c:pt>
                <c:pt idx="78">
                  <c:v>108.6605</c:v>
                </c:pt>
                <c:pt idx="79">
                  <c:v>102.81200000000001</c:v>
                </c:pt>
                <c:pt idx="80">
                  <c:v>105.13</c:v>
                </c:pt>
                <c:pt idx="81">
                  <c:v>99.36</c:v>
                </c:pt>
                <c:pt idx="82">
                  <c:v>101.75666666666667</c:v>
                </c:pt>
                <c:pt idx="83">
                  <c:v>95.908</c:v>
                </c:pt>
                <c:pt idx="84">
                  <c:v>98.22616666666666</c:v>
                </c:pt>
                <c:pt idx="85">
                  <c:v>100.62283333333333</c:v>
                </c:pt>
                <c:pt idx="86">
                  <c:v>94.81349999999999</c:v>
                </c:pt>
                <c:pt idx="87">
                  <c:v>97.13166666666666</c:v>
                </c:pt>
                <c:pt idx="88">
                  <c:v>99.48899999999999</c:v>
                </c:pt>
                <c:pt idx="89">
                  <c:v>93.719</c:v>
                </c:pt>
                <c:pt idx="90">
                  <c:v>79.74300000000001</c:v>
                </c:pt>
                <c:pt idx="91">
                  <c:v>82.06099999999999</c:v>
                </c:pt>
                <c:pt idx="92">
                  <c:v>84.45766666666667</c:v>
                </c:pt>
                <c:pt idx="93">
                  <c:v>78.6875</c:v>
                </c:pt>
                <c:pt idx="94">
                  <c:v>72.83883333333334</c:v>
                </c:pt>
                <c:pt idx="95">
                  <c:v>75.15683333333334</c:v>
                </c:pt>
                <c:pt idx="96">
                  <c:v>69.38666666666667</c:v>
                </c:pt>
                <c:pt idx="97">
                  <c:v>63.61666666666667</c:v>
                </c:pt>
                <c:pt idx="98">
                  <c:v>57.768</c:v>
                </c:pt>
                <c:pt idx="99">
                  <c:v>60.086166666666664</c:v>
                </c:pt>
                <c:pt idx="100">
                  <c:v>62.48283333333333</c:v>
                </c:pt>
                <c:pt idx="101">
                  <c:v>73.04616666666665</c:v>
                </c:pt>
                <c:pt idx="102">
                  <c:v>83.53099999999999</c:v>
                </c:pt>
                <c:pt idx="103">
                  <c:v>94.01566666666668</c:v>
                </c:pt>
                <c:pt idx="104">
                  <c:v>88.24566666666665</c:v>
                </c:pt>
                <c:pt idx="105">
                  <c:v>90.64233333333334</c:v>
                </c:pt>
                <c:pt idx="106">
                  <c:v>84.79366666666667</c:v>
                </c:pt>
                <c:pt idx="107">
                  <c:v>78.94500000000001</c:v>
                </c:pt>
                <c:pt idx="108">
                  <c:v>89.50833333333334</c:v>
                </c:pt>
                <c:pt idx="109">
                  <c:v>83.699</c:v>
                </c:pt>
                <c:pt idx="110">
                  <c:v>94.18366666666667</c:v>
                </c:pt>
                <c:pt idx="111">
                  <c:v>96.541</c:v>
                </c:pt>
                <c:pt idx="112">
                  <c:v>115.271</c:v>
                </c:pt>
                <c:pt idx="113">
                  <c:v>109.50100000000002</c:v>
                </c:pt>
                <c:pt idx="114">
                  <c:v>103.65233333333333</c:v>
                </c:pt>
                <c:pt idx="115">
                  <c:v>106.04899999999998</c:v>
                </c:pt>
                <c:pt idx="116">
                  <c:v>100.279</c:v>
                </c:pt>
                <c:pt idx="117">
                  <c:v>86.26366666666667</c:v>
                </c:pt>
                <c:pt idx="118">
                  <c:v>72.24833333333333</c:v>
                </c:pt>
                <c:pt idx="119">
                  <c:v>74.60566666666666</c:v>
                </c:pt>
                <c:pt idx="120">
                  <c:v>60.66899999999999</c:v>
                </c:pt>
                <c:pt idx="121">
                  <c:v>54.82033333333334</c:v>
                </c:pt>
                <c:pt idx="122">
                  <c:v>40.805166666666665</c:v>
                </c:pt>
                <c:pt idx="123">
                  <c:v>43.20183333333333</c:v>
                </c:pt>
                <c:pt idx="124">
                  <c:v>45.5985</c:v>
                </c:pt>
                <c:pt idx="125">
                  <c:v>39.75</c:v>
                </c:pt>
                <c:pt idx="126">
                  <c:v>50.23466666666667</c:v>
                </c:pt>
                <c:pt idx="127">
                  <c:v>44.464666666666666</c:v>
                </c:pt>
                <c:pt idx="128">
                  <c:v>63.1945</c:v>
                </c:pt>
                <c:pt idx="129">
                  <c:v>73.67916666666667</c:v>
                </c:pt>
                <c:pt idx="130">
                  <c:v>75.99716666666666</c:v>
                </c:pt>
                <c:pt idx="131">
                  <c:v>70.22699999999999</c:v>
                </c:pt>
                <c:pt idx="132">
                  <c:v>72.62366666666667</c:v>
                </c:pt>
                <c:pt idx="133">
                  <c:v>74.94166666666666</c:v>
                </c:pt>
                <c:pt idx="134">
                  <c:v>69.09316666666666</c:v>
                </c:pt>
                <c:pt idx="135">
                  <c:v>71.48983333333332</c:v>
                </c:pt>
                <c:pt idx="136">
                  <c:v>82.05316666666666</c:v>
                </c:pt>
                <c:pt idx="137">
                  <c:v>100.70466666666668</c:v>
                </c:pt>
                <c:pt idx="138">
                  <c:v>103.062</c:v>
                </c:pt>
                <c:pt idx="139">
                  <c:v>105.45866666666666</c:v>
                </c:pt>
                <c:pt idx="140">
                  <c:v>107.81599999999999</c:v>
                </c:pt>
                <c:pt idx="141">
                  <c:v>101.96733333333334</c:v>
                </c:pt>
                <c:pt idx="142">
                  <c:v>87.99133333333333</c:v>
                </c:pt>
                <c:pt idx="143">
                  <c:v>74.05466666666665</c:v>
                </c:pt>
                <c:pt idx="144">
                  <c:v>68.206</c:v>
                </c:pt>
                <c:pt idx="145">
                  <c:v>70.52416666666666</c:v>
                </c:pt>
                <c:pt idx="146">
                  <c:v>72.92083333333332</c:v>
                </c:pt>
                <c:pt idx="147">
                  <c:v>83.48416666666667</c:v>
                </c:pt>
                <c:pt idx="148">
                  <c:v>85.80233333333332</c:v>
                </c:pt>
                <c:pt idx="149">
                  <c:v>96.28699999999999</c:v>
                </c:pt>
                <c:pt idx="150">
                  <c:v>90.517</c:v>
                </c:pt>
                <c:pt idx="151">
                  <c:v>92.91350000000001</c:v>
                </c:pt>
                <c:pt idx="152">
                  <c:v>103.39816666666667</c:v>
                </c:pt>
                <c:pt idx="153">
                  <c:v>89.38283333333334</c:v>
                </c:pt>
                <c:pt idx="154">
                  <c:v>83.61266666666667</c:v>
                </c:pt>
                <c:pt idx="155">
                  <c:v>86.00933333333334</c:v>
                </c:pt>
                <c:pt idx="156">
                  <c:v>96.49399999999999</c:v>
                </c:pt>
                <c:pt idx="157">
                  <c:v>98.81216666666667</c:v>
                </c:pt>
                <c:pt idx="158">
                  <c:v>101.20883333333332</c:v>
                </c:pt>
                <c:pt idx="159">
                  <c:v>111.77216666666665</c:v>
                </c:pt>
                <c:pt idx="160">
                  <c:v>130.42366666666666</c:v>
                </c:pt>
                <c:pt idx="161">
                  <c:v>140.94766666666666</c:v>
                </c:pt>
                <c:pt idx="162">
                  <c:v>151.511</c:v>
                </c:pt>
                <c:pt idx="163">
                  <c:v>162.07433333333333</c:v>
                </c:pt>
                <c:pt idx="164">
                  <c:v>164.3923333333333</c:v>
                </c:pt>
                <c:pt idx="165">
                  <c:v>174.91633333333334</c:v>
                </c:pt>
                <c:pt idx="166">
                  <c:v>193.64633333333333</c:v>
                </c:pt>
                <c:pt idx="167">
                  <c:v>204.131</c:v>
                </c:pt>
                <c:pt idx="168">
                  <c:v>230.94899999999998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56665741"/>
        <c:axId val="41594006"/>
      </c:scatterChart>
      <c:valAx>
        <c:axId val="5666574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94006"/>
        <c:crosses val="autoZero"/>
        <c:crossBetween val="midCat"/>
        <c:dispUnits/>
        <c:majorUnit val="100"/>
      </c:valAx>
      <c:valAx>
        <c:axId val="4159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65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Data!$AE$207:$AE$375</c:f>
              <c:numCache>
                <c:ptCount val="169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0.18500000000000003</c:v>
                </c:pt>
                <c:pt idx="51">
                  <c:v>0.18500000000000003</c:v>
                </c:pt>
                <c:pt idx="52">
                  <c:v>0.18500000000000003</c:v>
                </c:pt>
                <c:pt idx="53">
                  <c:v>0.18500000000000003</c:v>
                </c:pt>
                <c:pt idx="54">
                  <c:v>0.18500000000000003</c:v>
                </c:pt>
                <c:pt idx="55">
                  <c:v>0.18500000000000003</c:v>
                </c:pt>
                <c:pt idx="56">
                  <c:v>0</c:v>
                </c:pt>
                <c:pt idx="57">
                  <c:v>0</c:v>
                </c:pt>
                <c:pt idx="58">
                  <c:v>0.18500000000000003</c:v>
                </c:pt>
                <c:pt idx="59">
                  <c:v>0.18500000000000003</c:v>
                </c:pt>
                <c:pt idx="60">
                  <c:v>0.18500000000000003</c:v>
                </c:pt>
                <c:pt idx="61">
                  <c:v>0.18500000000000003</c:v>
                </c:pt>
                <c:pt idx="62">
                  <c:v>0.18500000000000003</c:v>
                </c:pt>
                <c:pt idx="63">
                  <c:v>0.18500000000000003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0.18500000000000003</c:v>
                </c:pt>
                <c:pt idx="69">
                  <c:v>0.18500000000000003</c:v>
                </c:pt>
                <c:pt idx="70">
                  <c:v>0.18500000000000003</c:v>
                </c:pt>
                <c:pt idx="71">
                  <c:v>0.18500000000000003</c:v>
                </c:pt>
                <c:pt idx="72">
                  <c:v>0.18500000000000003</c:v>
                </c:pt>
                <c:pt idx="73">
                  <c:v>0.18500000000000003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0.18500000000000003</c:v>
                </c:pt>
                <c:pt idx="122">
                  <c:v>0.37000000000000005</c:v>
                </c:pt>
                <c:pt idx="123">
                  <c:v>0.555</c:v>
                </c:pt>
                <c:pt idx="124">
                  <c:v>0.7400000000000001</c:v>
                </c:pt>
                <c:pt idx="125">
                  <c:v>0.9250000000000002</c:v>
                </c:pt>
                <c:pt idx="126">
                  <c:v>1.11</c:v>
                </c:pt>
                <c:pt idx="127">
                  <c:v>1.11</c:v>
                </c:pt>
                <c:pt idx="128">
                  <c:v>1.11</c:v>
                </c:pt>
                <c:pt idx="129">
                  <c:v>1.11</c:v>
                </c:pt>
                <c:pt idx="130">
                  <c:v>1.11</c:v>
                </c:pt>
                <c:pt idx="131">
                  <c:v>1.2950000000000002</c:v>
                </c:pt>
                <c:pt idx="132">
                  <c:v>1.2950000000000002</c:v>
                </c:pt>
                <c:pt idx="133">
                  <c:v>1.4800000000000002</c:v>
                </c:pt>
                <c:pt idx="134">
                  <c:v>1.6650000000000003</c:v>
                </c:pt>
                <c:pt idx="135">
                  <c:v>1.8500000000000003</c:v>
                </c:pt>
                <c:pt idx="136">
                  <c:v>2.0350000000000006</c:v>
                </c:pt>
                <c:pt idx="137">
                  <c:v>2.0350000000000006</c:v>
                </c:pt>
                <c:pt idx="138">
                  <c:v>2.22</c:v>
                </c:pt>
                <c:pt idx="139">
                  <c:v>2.22</c:v>
                </c:pt>
                <c:pt idx="140">
                  <c:v>2.22</c:v>
                </c:pt>
                <c:pt idx="141">
                  <c:v>2.22</c:v>
                </c:pt>
                <c:pt idx="142">
                  <c:v>2.22</c:v>
                </c:pt>
                <c:pt idx="143">
                  <c:v>2.035</c:v>
                </c:pt>
                <c:pt idx="144">
                  <c:v>1.8499999999999999</c:v>
                </c:pt>
                <c:pt idx="145">
                  <c:v>1.665</c:v>
                </c:pt>
                <c:pt idx="146">
                  <c:v>1.4800000000000002</c:v>
                </c:pt>
                <c:pt idx="147">
                  <c:v>1.2950000000000002</c:v>
                </c:pt>
                <c:pt idx="148">
                  <c:v>1.2950000000000002</c:v>
                </c:pt>
                <c:pt idx="149">
                  <c:v>1.4800000000000002</c:v>
                </c:pt>
                <c:pt idx="150">
                  <c:v>1.6650000000000003</c:v>
                </c:pt>
                <c:pt idx="151">
                  <c:v>1.8500000000000003</c:v>
                </c:pt>
                <c:pt idx="152">
                  <c:v>2.0350000000000006</c:v>
                </c:pt>
                <c:pt idx="153">
                  <c:v>2.22</c:v>
                </c:pt>
                <c:pt idx="154">
                  <c:v>2.22</c:v>
                </c:pt>
                <c:pt idx="155">
                  <c:v>2.4050000000000002</c:v>
                </c:pt>
                <c:pt idx="156">
                  <c:v>2.5900000000000003</c:v>
                </c:pt>
                <c:pt idx="157">
                  <c:v>2.775</c:v>
                </c:pt>
                <c:pt idx="158">
                  <c:v>2.9600000000000004</c:v>
                </c:pt>
                <c:pt idx="159">
                  <c:v>3.145</c:v>
                </c:pt>
                <c:pt idx="160">
                  <c:v>3.515</c:v>
                </c:pt>
                <c:pt idx="161">
                  <c:v>3.5150000000000006</c:v>
                </c:pt>
                <c:pt idx="162">
                  <c:v>3.6999999999999997</c:v>
                </c:pt>
                <c:pt idx="163">
                  <c:v>3.8850000000000002</c:v>
                </c:pt>
                <c:pt idx="164">
                  <c:v>4.070000000000001</c:v>
                </c:pt>
                <c:pt idx="165">
                  <c:v>4.07</c:v>
                </c:pt>
                <c:pt idx="166">
                  <c:v>3.8850000000000002</c:v>
                </c:pt>
                <c:pt idx="167">
                  <c:v>4.069999999999999</c:v>
                </c:pt>
                <c:pt idx="168">
                  <c:v>4.07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27632647"/>
        <c:axId val="59196704"/>
      </c:scatterChart>
      <c:valAx>
        <c:axId val="2763264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196704"/>
        <c:crosses val="autoZero"/>
        <c:crossBetween val="midCat"/>
        <c:dispUnits/>
        <c:majorUnit val="1"/>
      </c:valAx>
      <c:valAx>
        <c:axId val="591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632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Data!$R$207:$R$375</c:f>
              <c:numCache>
                <c:ptCount val="169"/>
                <c:pt idx="0">
                  <c:v>3.9E-06</c:v>
                </c:pt>
                <c:pt idx="6">
                  <c:v>6.45E-06</c:v>
                </c:pt>
                <c:pt idx="12">
                  <c:v>-4.35E-05</c:v>
                </c:pt>
                <c:pt idx="18">
                  <c:v>5.71E-05</c:v>
                </c:pt>
                <c:pt idx="24">
                  <c:v>1.24E-05</c:v>
                </c:pt>
                <c:pt idx="30">
                  <c:v>2.67E-06</c:v>
                </c:pt>
                <c:pt idx="36">
                  <c:v>1.42E-06</c:v>
                </c:pt>
                <c:pt idx="42">
                  <c:v>2.06E-05</c:v>
                </c:pt>
                <c:pt idx="48">
                  <c:v>4.57E-05</c:v>
                </c:pt>
                <c:pt idx="54">
                  <c:v>4.57E-05</c:v>
                </c:pt>
                <c:pt idx="60">
                  <c:v>1.22E-05</c:v>
                </c:pt>
                <c:pt idx="66">
                  <c:v>1.53E-05</c:v>
                </c:pt>
                <c:pt idx="72">
                  <c:v>2.05E-05</c:v>
                </c:pt>
                <c:pt idx="78">
                  <c:v>9.55E-06</c:v>
                </c:pt>
                <c:pt idx="84">
                  <c:v>1.55E-05</c:v>
                </c:pt>
                <c:pt idx="90">
                  <c:v>1.19E-05</c:v>
                </c:pt>
                <c:pt idx="96">
                  <c:v>2.11E-06</c:v>
                </c:pt>
                <c:pt idx="102">
                  <c:v>1.91E-06</c:v>
                </c:pt>
                <c:pt idx="108">
                  <c:v>1.6E-05</c:v>
                </c:pt>
                <c:pt idx="114">
                  <c:v>1.8E-05</c:v>
                </c:pt>
                <c:pt idx="120">
                  <c:v>1.25E-05</c:v>
                </c:pt>
                <c:pt idx="126">
                  <c:v>1.56E-05</c:v>
                </c:pt>
                <c:pt idx="132">
                  <c:v>1.09E-05</c:v>
                </c:pt>
                <c:pt idx="138">
                  <c:v>9.95E-06</c:v>
                </c:pt>
                <c:pt idx="144">
                  <c:v>8.6E-06</c:v>
                </c:pt>
                <c:pt idx="150">
                  <c:v>6.74E-06</c:v>
                </c:pt>
                <c:pt idx="156">
                  <c:v>1.14E-05</c:v>
                </c:pt>
                <c:pt idx="162">
                  <c:v>1.03E-05</c:v>
                </c:pt>
                <c:pt idx="168">
                  <c:v>9.6E-06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11145761"/>
        <c:axId val="54323018"/>
      </c:scatterChart>
      <c:valAx>
        <c:axId val="1114576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4323018"/>
        <c:crosses val="autoZero"/>
        <c:crossBetween val="midCat"/>
        <c:dispUnits/>
        <c:majorUnit val="1E-05"/>
      </c:valAx>
      <c:valAx>
        <c:axId val="54323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1457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Data!$H$9:$H$447</c:f>
              <c:numCache>
                <c:ptCount val="439"/>
                <c:pt idx="0">
                  <c:v>-75.00695332</c:v>
                </c:pt>
                <c:pt idx="1">
                  <c:v>-75.0069574</c:v>
                </c:pt>
                <c:pt idx="2">
                  <c:v>-75.00694562</c:v>
                </c:pt>
                <c:pt idx="3">
                  <c:v>-75.00673158</c:v>
                </c:pt>
                <c:pt idx="4">
                  <c:v>-75.00608319</c:v>
                </c:pt>
                <c:pt idx="5">
                  <c:v>-75.00533913</c:v>
                </c:pt>
                <c:pt idx="6">
                  <c:v>-75.00450129</c:v>
                </c:pt>
                <c:pt idx="7">
                  <c:v>-75.00339684</c:v>
                </c:pt>
                <c:pt idx="8">
                  <c:v>-75.00249217</c:v>
                </c:pt>
                <c:pt idx="9">
                  <c:v>-75.00232099</c:v>
                </c:pt>
                <c:pt idx="10">
                  <c:v>-75.00232629</c:v>
                </c:pt>
                <c:pt idx="11">
                  <c:v>-75.00235526</c:v>
                </c:pt>
                <c:pt idx="12">
                  <c:v>-75.00235867</c:v>
                </c:pt>
                <c:pt idx="13">
                  <c:v>-75.00235921</c:v>
                </c:pt>
                <c:pt idx="14">
                  <c:v>-75.00235526</c:v>
                </c:pt>
                <c:pt idx="15">
                  <c:v>-75.0022581</c:v>
                </c:pt>
                <c:pt idx="16">
                  <c:v>-75.00212042</c:v>
                </c:pt>
                <c:pt idx="17">
                  <c:v>-75.00209801</c:v>
                </c:pt>
                <c:pt idx="18">
                  <c:v>-75.00201413</c:v>
                </c:pt>
                <c:pt idx="19">
                  <c:v>-75.0017588</c:v>
                </c:pt>
                <c:pt idx="20">
                  <c:v>-75.00239535</c:v>
                </c:pt>
                <c:pt idx="21">
                  <c:v>-75.00474273</c:v>
                </c:pt>
                <c:pt idx="22">
                  <c:v>-75.00816051</c:v>
                </c:pt>
                <c:pt idx="23">
                  <c:v>-75.01200406</c:v>
                </c:pt>
                <c:pt idx="24">
                  <c:v>-75.01617867</c:v>
                </c:pt>
                <c:pt idx="25">
                  <c:v>-75.02041418</c:v>
                </c:pt>
                <c:pt idx="26">
                  <c:v>-75.02431617</c:v>
                </c:pt>
                <c:pt idx="27">
                  <c:v>-75.02726874</c:v>
                </c:pt>
                <c:pt idx="28">
                  <c:v>-75.02705189</c:v>
                </c:pt>
                <c:pt idx="29">
                  <c:v>-75.02366647</c:v>
                </c:pt>
                <c:pt idx="30">
                  <c:v>-75.01766562</c:v>
                </c:pt>
                <c:pt idx="31">
                  <c:v>-75.01070099</c:v>
                </c:pt>
                <c:pt idx="32">
                  <c:v>-75.00392548</c:v>
                </c:pt>
                <c:pt idx="33">
                  <c:v>-74.99753002</c:v>
                </c:pt>
                <c:pt idx="34">
                  <c:v>-74.99133332</c:v>
                </c:pt>
                <c:pt idx="35">
                  <c:v>-74.98514307</c:v>
                </c:pt>
                <c:pt idx="36">
                  <c:v>-74.97941262</c:v>
                </c:pt>
                <c:pt idx="37">
                  <c:v>-74.97404357</c:v>
                </c:pt>
                <c:pt idx="38">
                  <c:v>-74.97087867</c:v>
                </c:pt>
                <c:pt idx="39">
                  <c:v>-74.97204788</c:v>
                </c:pt>
                <c:pt idx="40">
                  <c:v>-74.97594132</c:v>
                </c:pt>
                <c:pt idx="41">
                  <c:v>-74.98158511</c:v>
                </c:pt>
                <c:pt idx="42">
                  <c:v>-74.98769756</c:v>
                </c:pt>
                <c:pt idx="43">
                  <c:v>-74.99304814</c:v>
                </c:pt>
                <c:pt idx="44">
                  <c:v>-74.99792847</c:v>
                </c:pt>
                <c:pt idx="45">
                  <c:v>-75.00265243</c:v>
                </c:pt>
                <c:pt idx="46">
                  <c:v>-75.00750647</c:v>
                </c:pt>
                <c:pt idx="47">
                  <c:v>-75.01209299</c:v>
                </c:pt>
                <c:pt idx="48">
                  <c:v>-75.01634522</c:v>
                </c:pt>
                <c:pt idx="49">
                  <c:v>-75.01927843</c:v>
                </c:pt>
                <c:pt idx="50">
                  <c:v>-75.01871896</c:v>
                </c:pt>
                <c:pt idx="51">
                  <c:v>-75.01451675</c:v>
                </c:pt>
                <c:pt idx="52">
                  <c:v>-75.00846702</c:v>
                </c:pt>
                <c:pt idx="53">
                  <c:v>-75.00181891</c:v>
                </c:pt>
                <c:pt idx="54">
                  <c:v>-74.99536846</c:v>
                </c:pt>
                <c:pt idx="55">
                  <c:v>-74.98917967</c:v>
                </c:pt>
                <c:pt idx="56">
                  <c:v>-74.98285063</c:v>
                </c:pt>
                <c:pt idx="57">
                  <c:v>-74.97635465</c:v>
                </c:pt>
                <c:pt idx="58">
                  <c:v>-74.96984291</c:v>
                </c:pt>
                <c:pt idx="59">
                  <c:v>-74.96327541</c:v>
                </c:pt>
                <c:pt idx="60">
                  <c:v>-74.95677931</c:v>
                </c:pt>
                <c:pt idx="61">
                  <c:v>-74.95050232</c:v>
                </c:pt>
                <c:pt idx="62">
                  <c:v>-74.94432647</c:v>
                </c:pt>
                <c:pt idx="63">
                  <c:v>-74.93827565</c:v>
                </c:pt>
                <c:pt idx="64">
                  <c:v>-74.93288333</c:v>
                </c:pt>
                <c:pt idx="65">
                  <c:v>-74.9293671</c:v>
                </c:pt>
                <c:pt idx="66">
                  <c:v>-74.92856779</c:v>
                </c:pt>
                <c:pt idx="67">
                  <c:v>-74.93145839</c:v>
                </c:pt>
                <c:pt idx="68">
                  <c:v>-74.93564464</c:v>
                </c:pt>
                <c:pt idx="69">
                  <c:v>-74.94089568</c:v>
                </c:pt>
                <c:pt idx="70">
                  <c:v>-74.94705844</c:v>
                </c:pt>
                <c:pt idx="71">
                  <c:v>-74.95311307</c:v>
                </c:pt>
                <c:pt idx="72">
                  <c:v>-74.95896184</c:v>
                </c:pt>
                <c:pt idx="73">
                  <c:v>-74.96456229</c:v>
                </c:pt>
                <c:pt idx="74">
                  <c:v>-74.96976382</c:v>
                </c:pt>
                <c:pt idx="75">
                  <c:v>-74.97473268</c:v>
                </c:pt>
                <c:pt idx="76">
                  <c:v>-74.97959213</c:v>
                </c:pt>
                <c:pt idx="77">
                  <c:v>-74.98429112</c:v>
                </c:pt>
                <c:pt idx="78">
                  <c:v>-74.988646</c:v>
                </c:pt>
                <c:pt idx="79">
                  <c:v>-74.99273182</c:v>
                </c:pt>
                <c:pt idx="80">
                  <c:v>-74.99664025</c:v>
                </c:pt>
                <c:pt idx="81">
                  <c:v>-75.00050823</c:v>
                </c:pt>
                <c:pt idx="82">
                  <c:v>-75.00446996</c:v>
                </c:pt>
                <c:pt idx="83">
                  <c:v>-75.00863434</c:v>
                </c:pt>
                <c:pt idx="84">
                  <c:v>-75.01295168</c:v>
                </c:pt>
                <c:pt idx="85">
                  <c:v>-75.01727798</c:v>
                </c:pt>
                <c:pt idx="86">
                  <c:v>-75.02134449</c:v>
                </c:pt>
                <c:pt idx="87">
                  <c:v>-75.02488232</c:v>
                </c:pt>
                <c:pt idx="88">
                  <c:v>-75.0276902</c:v>
                </c:pt>
                <c:pt idx="89">
                  <c:v>-75.02816514</c:v>
                </c:pt>
                <c:pt idx="90">
                  <c:v>-75.02665481</c:v>
                </c:pt>
                <c:pt idx="91">
                  <c:v>-75.0238002</c:v>
                </c:pt>
                <c:pt idx="92">
                  <c:v>-75.02099788</c:v>
                </c:pt>
                <c:pt idx="93">
                  <c:v>-75.01845974</c:v>
                </c:pt>
                <c:pt idx="94">
                  <c:v>-75.01588517</c:v>
                </c:pt>
                <c:pt idx="95">
                  <c:v>-75.01282765</c:v>
                </c:pt>
                <c:pt idx="96">
                  <c:v>-75.00862942</c:v>
                </c:pt>
                <c:pt idx="97">
                  <c:v>-75.00305579</c:v>
                </c:pt>
                <c:pt idx="98">
                  <c:v>-74.99619364</c:v>
                </c:pt>
                <c:pt idx="99">
                  <c:v>-74.9891087</c:v>
                </c:pt>
                <c:pt idx="100">
                  <c:v>-74.98264128</c:v>
                </c:pt>
                <c:pt idx="101">
                  <c:v>-74.97757173</c:v>
                </c:pt>
                <c:pt idx="102">
                  <c:v>-74.9747078</c:v>
                </c:pt>
                <c:pt idx="103">
                  <c:v>-74.9742781</c:v>
                </c:pt>
                <c:pt idx="104">
                  <c:v>-74.97599768</c:v>
                </c:pt>
                <c:pt idx="105">
                  <c:v>-74.97998895</c:v>
                </c:pt>
                <c:pt idx="106">
                  <c:v>-74.98550484</c:v>
                </c:pt>
                <c:pt idx="107">
                  <c:v>-74.99124799</c:v>
                </c:pt>
                <c:pt idx="108">
                  <c:v>-74.99706629</c:v>
                </c:pt>
                <c:pt idx="109">
                  <c:v>-75.00293046</c:v>
                </c:pt>
                <c:pt idx="110">
                  <c:v>-75.00851728</c:v>
                </c:pt>
                <c:pt idx="111">
                  <c:v>-75.01348978</c:v>
                </c:pt>
                <c:pt idx="112">
                  <c:v>-75.01821488</c:v>
                </c:pt>
                <c:pt idx="113">
                  <c:v>-75.02241083</c:v>
                </c:pt>
                <c:pt idx="114">
                  <c:v>-75.0241549</c:v>
                </c:pt>
                <c:pt idx="115">
                  <c:v>-75.02270365</c:v>
                </c:pt>
                <c:pt idx="116">
                  <c:v>-75.0189741</c:v>
                </c:pt>
                <c:pt idx="117">
                  <c:v>-75.0134432</c:v>
                </c:pt>
                <c:pt idx="118">
                  <c:v>-75.00699763</c:v>
                </c:pt>
                <c:pt idx="119">
                  <c:v>-75.00038341</c:v>
                </c:pt>
                <c:pt idx="120">
                  <c:v>-74.99327289</c:v>
                </c:pt>
                <c:pt idx="121">
                  <c:v>-74.98584014</c:v>
                </c:pt>
                <c:pt idx="122">
                  <c:v>-74.97835039</c:v>
                </c:pt>
                <c:pt idx="123">
                  <c:v>-74.97126602</c:v>
                </c:pt>
                <c:pt idx="124">
                  <c:v>-74.96503035</c:v>
                </c:pt>
                <c:pt idx="125">
                  <c:v>-74.96031279</c:v>
                </c:pt>
                <c:pt idx="126">
                  <c:v>-74.95749071</c:v>
                </c:pt>
                <c:pt idx="127">
                  <c:v>-74.95637869</c:v>
                </c:pt>
                <c:pt idx="128">
                  <c:v>-74.95789319</c:v>
                </c:pt>
                <c:pt idx="129">
                  <c:v>-74.96142489</c:v>
                </c:pt>
                <c:pt idx="130">
                  <c:v>-74.96624935</c:v>
                </c:pt>
                <c:pt idx="131">
                  <c:v>-74.97182957</c:v>
                </c:pt>
                <c:pt idx="132">
                  <c:v>-74.97766746</c:v>
                </c:pt>
                <c:pt idx="133">
                  <c:v>-74.98354721</c:v>
                </c:pt>
                <c:pt idx="134">
                  <c:v>-74.98914834</c:v>
                </c:pt>
                <c:pt idx="135">
                  <c:v>-74.993991</c:v>
                </c:pt>
                <c:pt idx="136">
                  <c:v>-74.99779938</c:v>
                </c:pt>
                <c:pt idx="137">
                  <c:v>-75.00021016</c:v>
                </c:pt>
                <c:pt idx="138">
                  <c:v>-75.00104475</c:v>
                </c:pt>
                <c:pt idx="139">
                  <c:v>-75.00032218</c:v>
                </c:pt>
                <c:pt idx="140">
                  <c:v>-74.99769382</c:v>
                </c:pt>
                <c:pt idx="141">
                  <c:v>-74.99305262</c:v>
                </c:pt>
                <c:pt idx="142">
                  <c:v>-74.98721374</c:v>
                </c:pt>
                <c:pt idx="143">
                  <c:v>-74.98063291</c:v>
                </c:pt>
                <c:pt idx="144">
                  <c:v>-74.9733935</c:v>
                </c:pt>
                <c:pt idx="145">
                  <c:v>-74.96566088</c:v>
                </c:pt>
                <c:pt idx="146">
                  <c:v>-74.9578837</c:v>
                </c:pt>
                <c:pt idx="147">
                  <c:v>-74.95034256</c:v>
                </c:pt>
                <c:pt idx="148">
                  <c:v>-74.94350537</c:v>
                </c:pt>
                <c:pt idx="149">
                  <c:v>-74.93787745</c:v>
                </c:pt>
                <c:pt idx="150">
                  <c:v>-74.93319586</c:v>
                </c:pt>
                <c:pt idx="151">
                  <c:v>-74.92977735</c:v>
                </c:pt>
                <c:pt idx="152">
                  <c:v>-74.92780511</c:v>
                </c:pt>
                <c:pt idx="153">
                  <c:v>-74.92770039</c:v>
                </c:pt>
                <c:pt idx="154">
                  <c:v>-74.92952842</c:v>
                </c:pt>
                <c:pt idx="155">
                  <c:v>-74.93303994</c:v>
                </c:pt>
                <c:pt idx="156">
                  <c:v>-74.93773131</c:v>
                </c:pt>
                <c:pt idx="157">
                  <c:v>-74.94295442</c:v>
                </c:pt>
                <c:pt idx="158">
                  <c:v>-74.94849544</c:v>
                </c:pt>
                <c:pt idx="159">
                  <c:v>-74.95415223</c:v>
                </c:pt>
                <c:pt idx="160">
                  <c:v>-74.95995208</c:v>
                </c:pt>
                <c:pt idx="161">
                  <c:v>-74.96571757</c:v>
                </c:pt>
                <c:pt idx="162">
                  <c:v>-74.97122938</c:v>
                </c:pt>
                <c:pt idx="163">
                  <c:v>-74.97646023</c:v>
                </c:pt>
                <c:pt idx="164">
                  <c:v>-74.9813527</c:v>
                </c:pt>
                <c:pt idx="165">
                  <c:v>-74.98491248</c:v>
                </c:pt>
                <c:pt idx="166">
                  <c:v>-74.98768001</c:v>
                </c:pt>
                <c:pt idx="167">
                  <c:v>-74.98945633</c:v>
                </c:pt>
                <c:pt idx="168">
                  <c:v>-74.9899902</c:v>
                </c:pt>
                <c:pt idx="169">
                  <c:v>-74.98948675</c:v>
                </c:pt>
                <c:pt idx="170">
                  <c:v>-74.98821881</c:v>
                </c:pt>
                <c:pt idx="171">
                  <c:v>-74.98601444</c:v>
                </c:pt>
                <c:pt idx="172">
                  <c:v>-74.9818678</c:v>
                </c:pt>
                <c:pt idx="173">
                  <c:v>-74.97652428</c:v>
                </c:pt>
                <c:pt idx="174">
                  <c:v>-74.97006206</c:v>
                </c:pt>
                <c:pt idx="175">
                  <c:v>-74.96271769</c:v>
                </c:pt>
                <c:pt idx="176">
                  <c:v>-74.95485215</c:v>
                </c:pt>
                <c:pt idx="177">
                  <c:v>-74.94695168</c:v>
                </c:pt>
                <c:pt idx="178">
                  <c:v>-74.93921533</c:v>
                </c:pt>
                <c:pt idx="179">
                  <c:v>-74.93184414</c:v>
                </c:pt>
                <c:pt idx="180">
                  <c:v>-74.9249763</c:v>
                </c:pt>
                <c:pt idx="181">
                  <c:v>-74.91826032</c:v>
                </c:pt>
                <c:pt idx="182">
                  <c:v>-74.91280515</c:v>
                </c:pt>
                <c:pt idx="183">
                  <c:v>-74.90939906</c:v>
                </c:pt>
                <c:pt idx="184">
                  <c:v>-74.90888635</c:v>
                </c:pt>
                <c:pt idx="185">
                  <c:v>-74.91085141</c:v>
                </c:pt>
                <c:pt idx="186">
                  <c:v>-74.9142931</c:v>
                </c:pt>
                <c:pt idx="187">
                  <c:v>-74.91856611</c:v>
                </c:pt>
                <c:pt idx="188">
                  <c:v>-74.92315611</c:v>
                </c:pt>
                <c:pt idx="189">
                  <c:v>-74.92850953</c:v>
                </c:pt>
                <c:pt idx="190">
                  <c:v>-74.93445504</c:v>
                </c:pt>
                <c:pt idx="191">
                  <c:v>-74.94061894</c:v>
                </c:pt>
                <c:pt idx="192">
                  <c:v>-74.94665615</c:v>
                </c:pt>
                <c:pt idx="193">
                  <c:v>-74.95265693</c:v>
                </c:pt>
                <c:pt idx="194">
                  <c:v>-74.95817492</c:v>
                </c:pt>
                <c:pt idx="195">
                  <c:v>-74.96314188</c:v>
                </c:pt>
                <c:pt idx="196">
                  <c:v>-74.96676828</c:v>
                </c:pt>
                <c:pt idx="197">
                  <c:v>-74.96831647</c:v>
                </c:pt>
                <c:pt idx="198">
                  <c:v>-74.96818799</c:v>
                </c:pt>
                <c:pt idx="199">
                  <c:v>-74.96619422</c:v>
                </c:pt>
                <c:pt idx="200">
                  <c:v>-74.96126497</c:v>
                </c:pt>
                <c:pt idx="201">
                  <c:v>-74.95423883</c:v>
                </c:pt>
                <c:pt idx="202">
                  <c:v>-74.94516181</c:v>
                </c:pt>
                <c:pt idx="203">
                  <c:v>-74.93580881</c:v>
                </c:pt>
                <c:pt idx="204">
                  <c:v>-74.92738377</c:v>
                </c:pt>
                <c:pt idx="205">
                  <c:v>-74.92132109</c:v>
                </c:pt>
                <c:pt idx="206">
                  <c:v>-74.91849069</c:v>
                </c:pt>
                <c:pt idx="207">
                  <c:v>-74.91918736</c:v>
                </c:pt>
                <c:pt idx="208">
                  <c:v>-74.92304501</c:v>
                </c:pt>
                <c:pt idx="209">
                  <c:v>-74.92988296</c:v>
                </c:pt>
                <c:pt idx="210">
                  <c:v>-74.93787931</c:v>
                </c:pt>
                <c:pt idx="211">
                  <c:v>-74.94551311</c:v>
                </c:pt>
                <c:pt idx="212">
                  <c:v>-74.95193636</c:v>
                </c:pt>
                <c:pt idx="213">
                  <c:v>-74.9566008</c:v>
                </c:pt>
                <c:pt idx="214">
                  <c:v>-74.95898499</c:v>
                </c:pt>
                <c:pt idx="215">
                  <c:v>-74.95816584</c:v>
                </c:pt>
                <c:pt idx="216">
                  <c:v>-74.9539542</c:v>
                </c:pt>
                <c:pt idx="217">
                  <c:v>-74.94551727</c:v>
                </c:pt>
                <c:pt idx="218">
                  <c:v>-74.93595745</c:v>
                </c:pt>
                <c:pt idx="219">
                  <c:v>-74.92618627</c:v>
                </c:pt>
                <c:pt idx="220">
                  <c:v>-74.91785164</c:v>
                </c:pt>
                <c:pt idx="221">
                  <c:v>-74.91246311</c:v>
                </c:pt>
                <c:pt idx="222">
                  <c:v>-74.91151727</c:v>
                </c:pt>
                <c:pt idx="223">
                  <c:v>-74.9148994</c:v>
                </c:pt>
                <c:pt idx="224">
                  <c:v>-74.92105486</c:v>
                </c:pt>
                <c:pt idx="225">
                  <c:v>-74.92857255</c:v>
                </c:pt>
                <c:pt idx="226">
                  <c:v>-74.93634158</c:v>
                </c:pt>
                <c:pt idx="227">
                  <c:v>-74.94413328</c:v>
                </c:pt>
                <c:pt idx="228">
                  <c:v>-74.95184638</c:v>
                </c:pt>
                <c:pt idx="229">
                  <c:v>-74.95937648</c:v>
                </c:pt>
                <c:pt idx="230">
                  <c:v>-74.96620271</c:v>
                </c:pt>
                <c:pt idx="231">
                  <c:v>-74.9716804</c:v>
                </c:pt>
                <c:pt idx="232">
                  <c:v>-74.97534</c:v>
                </c:pt>
                <c:pt idx="233">
                  <c:v>-74.97632275</c:v>
                </c:pt>
                <c:pt idx="234">
                  <c:v>-74.97385637</c:v>
                </c:pt>
                <c:pt idx="235">
                  <c:v>-74.96724131</c:v>
                </c:pt>
                <c:pt idx="236">
                  <c:v>-74.9583519</c:v>
                </c:pt>
                <c:pt idx="237">
                  <c:v>-74.94864416</c:v>
                </c:pt>
                <c:pt idx="238">
                  <c:v>-74.9399724</c:v>
                </c:pt>
                <c:pt idx="239">
                  <c:v>-74.93387315</c:v>
                </c:pt>
                <c:pt idx="240">
                  <c:v>-74.9312628</c:v>
                </c:pt>
                <c:pt idx="241">
                  <c:v>-74.93218142</c:v>
                </c:pt>
                <c:pt idx="242">
                  <c:v>-74.9360635</c:v>
                </c:pt>
                <c:pt idx="243">
                  <c:v>-74.94338065</c:v>
                </c:pt>
                <c:pt idx="244">
                  <c:v>-74.95170345</c:v>
                </c:pt>
                <c:pt idx="245">
                  <c:v>-74.95910616</c:v>
                </c:pt>
                <c:pt idx="246">
                  <c:v>-74.96481377</c:v>
                </c:pt>
                <c:pt idx="247">
                  <c:v>-74.96881349</c:v>
                </c:pt>
                <c:pt idx="248">
                  <c:v>-74.97017876</c:v>
                </c:pt>
                <c:pt idx="249">
                  <c:v>-74.96857781</c:v>
                </c:pt>
                <c:pt idx="250">
                  <c:v>-74.96376543</c:v>
                </c:pt>
                <c:pt idx="251">
                  <c:v>-74.95563726</c:v>
                </c:pt>
                <c:pt idx="252">
                  <c:v>-74.94561978</c:v>
                </c:pt>
                <c:pt idx="253">
                  <c:v>-74.93518034</c:v>
                </c:pt>
                <c:pt idx="254">
                  <c:v>-74.9254248</c:v>
                </c:pt>
                <c:pt idx="255">
                  <c:v>-74.9173304</c:v>
                </c:pt>
                <c:pt idx="256">
                  <c:v>-74.91134354</c:v>
                </c:pt>
                <c:pt idx="257">
                  <c:v>-74.90813956</c:v>
                </c:pt>
                <c:pt idx="258">
                  <c:v>-74.90767861</c:v>
                </c:pt>
                <c:pt idx="259">
                  <c:v>-74.9106393</c:v>
                </c:pt>
                <c:pt idx="260">
                  <c:v>-74.91670984</c:v>
                </c:pt>
                <c:pt idx="261">
                  <c:v>-74.9246129</c:v>
                </c:pt>
                <c:pt idx="262">
                  <c:v>-74.93312741</c:v>
                </c:pt>
                <c:pt idx="263">
                  <c:v>-74.94158877</c:v>
                </c:pt>
                <c:pt idx="264">
                  <c:v>-74.94950334</c:v>
                </c:pt>
                <c:pt idx="265">
                  <c:v>-74.95637728</c:v>
                </c:pt>
                <c:pt idx="266">
                  <c:v>-74.96225244</c:v>
                </c:pt>
                <c:pt idx="267">
                  <c:v>-74.96761258</c:v>
                </c:pt>
                <c:pt idx="268">
                  <c:v>-74.97150216</c:v>
                </c:pt>
                <c:pt idx="269">
                  <c:v>-74.97247934</c:v>
                </c:pt>
                <c:pt idx="270">
                  <c:v>-74.97027902</c:v>
                </c:pt>
                <c:pt idx="271">
                  <c:v>-74.9648285</c:v>
                </c:pt>
                <c:pt idx="272">
                  <c:v>-74.95679841</c:v>
                </c:pt>
                <c:pt idx="273">
                  <c:v>-74.94717156</c:v>
                </c:pt>
                <c:pt idx="274">
                  <c:v>-74.93697455</c:v>
                </c:pt>
                <c:pt idx="275">
                  <c:v>-74.92736579</c:v>
                </c:pt>
                <c:pt idx="276">
                  <c:v>-74.91914744</c:v>
                </c:pt>
                <c:pt idx="277">
                  <c:v>-74.91295124</c:v>
                </c:pt>
                <c:pt idx="278">
                  <c:v>-74.9089815</c:v>
                </c:pt>
                <c:pt idx="279">
                  <c:v>-74.90837229</c:v>
                </c:pt>
                <c:pt idx="280">
                  <c:v>-74.91075588</c:v>
                </c:pt>
                <c:pt idx="281">
                  <c:v>-74.91598794</c:v>
                </c:pt>
                <c:pt idx="282">
                  <c:v>-74.92329547</c:v>
                </c:pt>
                <c:pt idx="283">
                  <c:v>-74.93166872</c:v>
                </c:pt>
                <c:pt idx="284">
                  <c:v>-74.93987624</c:v>
                </c:pt>
                <c:pt idx="285">
                  <c:v>-74.94684959</c:v>
                </c:pt>
                <c:pt idx="286">
                  <c:v>-74.95236943</c:v>
                </c:pt>
                <c:pt idx="287">
                  <c:v>-74.95521813</c:v>
                </c:pt>
                <c:pt idx="288">
                  <c:v>-74.9554872</c:v>
                </c:pt>
                <c:pt idx="289">
                  <c:v>-74.95326041</c:v>
                </c:pt>
                <c:pt idx="290">
                  <c:v>-74.94790015</c:v>
                </c:pt>
                <c:pt idx="291">
                  <c:v>-74.94016605</c:v>
                </c:pt>
                <c:pt idx="292">
                  <c:v>-74.93094279</c:v>
                </c:pt>
                <c:pt idx="293">
                  <c:v>-74.92084856</c:v>
                </c:pt>
                <c:pt idx="294">
                  <c:v>-74.91216833</c:v>
                </c:pt>
                <c:pt idx="295">
                  <c:v>-74.90486308</c:v>
                </c:pt>
                <c:pt idx="296">
                  <c:v>-74.89853299</c:v>
                </c:pt>
                <c:pt idx="297">
                  <c:v>-74.892448</c:v>
                </c:pt>
                <c:pt idx="298">
                  <c:v>-74.88651842</c:v>
                </c:pt>
                <c:pt idx="299">
                  <c:v>-74.88069239</c:v>
                </c:pt>
                <c:pt idx="300">
                  <c:v>-74.87466371</c:v>
                </c:pt>
                <c:pt idx="301">
                  <c:v>-74.86818599</c:v>
                </c:pt>
                <c:pt idx="302">
                  <c:v>-74.86333743</c:v>
                </c:pt>
                <c:pt idx="303">
                  <c:v>-74.86376246</c:v>
                </c:pt>
                <c:pt idx="304">
                  <c:v>-74.86825795</c:v>
                </c:pt>
                <c:pt idx="305">
                  <c:v>-74.87545011</c:v>
                </c:pt>
                <c:pt idx="306">
                  <c:v>-74.88372372</c:v>
                </c:pt>
                <c:pt idx="307">
                  <c:v>-74.89164528</c:v>
                </c:pt>
                <c:pt idx="308">
                  <c:v>-74.89820649</c:v>
                </c:pt>
                <c:pt idx="309">
                  <c:v>-74.9023075</c:v>
                </c:pt>
                <c:pt idx="310">
                  <c:v>-74.90319179</c:v>
                </c:pt>
                <c:pt idx="311">
                  <c:v>-74.90026609</c:v>
                </c:pt>
                <c:pt idx="312">
                  <c:v>-74.89306577</c:v>
                </c:pt>
                <c:pt idx="313">
                  <c:v>-74.8828481</c:v>
                </c:pt>
                <c:pt idx="314">
                  <c:v>-74.87271741</c:v>
                </c:pt>
                <c:pt idx="315">
                  <c:v>-74.86474415</c:v>
                </c:pt>
                <c:pt idx="316">
                  <c:v>-74.8601058</c:v>
                </c:pt>
                <c:pt idx="317">
                  <c:v>-74.85955011</c:v>
                </c:pt>
                <c:pt idx="318">
                  <c:v>-74.86437496</c:v>
                </c:pt>
                <c:pt idx="319">
                  <c:v>-74.87307722</c:v>
                </c:pt>
                <c:pt idx="320">
                  <c:v>-74.88044293</c:v>
                </c:pt>
                <c:pt idx="321">
                  <c:v>-74.88285519</c:v>
                </c:pt>
                <c:pt idx="322">
                  <c:v>-74.88137681</c:v>
                </c:pt>
                <c:pt idx="323">
                  <c:v>-74.87335824</c:v>
                </c:pt>
                <c:pt idx="324">
                  <c:v>-74.86348623</c:v>
                </c:pt>
                <c:pt idx="325">
                  <c:v>-74.85571183</c:v>
                </c:pt>
                <c:pt idx="326">
                  <c:v>-74.8530117</c:v>
                </c:pt>
                <c:pt idx="327">
                  <c:v>-74.85612232</c:v>
                </c:pt>
                <c:pt idx="328">
                  <c:v>-74.86437778</c:v>
                </c:pt>
                <c:pt idx="329">
                  <c:v>-74.87241316</c:v>
                </c:pt>
                <c:pt idx="330">
                  <c:v>-74.87949511</c:v>
                </c:pt>
                <c:pt idx="331">
                  <c:v>-74.88617819</c:v>
                </c:pt>
                <c:pt idx="332">
                  <c:v>-74.89259805</c:v>
                </c:pt>
                <c:pt idx="333">
                  <c:v>-74.89880152</c:v>
                </c:pt>
                <c:pt idx="334">
                  <c:v>-74.90461758</c:v>
                </c:pt>
                <c:pt idx="335">
                  <c:v>-74.90917812</c:v>
                </c:pt>
                <c:pt idx="336">
                  <c:v>-74.91155614</c:v>
                </c:pt>
                <c:pt idx="337">
                  <c:v>-74.91097453</c:v>
                </c:pt>
                <c:pt idx="338">
                  <c:v>-74.90715623</c:v>
                </c:pt>
                <c:pt idx="339">
                  <c:v>-74.90071771</c:v>
                </c:pt>
                <c:pt idx="340">
                  <c:v>-74.89209753</c:v>
                </c:pt>
                <c:pt idx="341">
                  <c:v>-74.88344045</c:v>
                </c:pt>
                <c:pt idx="342">
                  <c:v>-74.87748363</c:v>
                </c:pt>
                <c:pt idx="343">
                  <c:v>-74.87487437</c:v>
                </c:pt>
                <c:pt idx="344">
                  <c:v>-74.87528846</c:v>
                </c:pt>
                <c:pt idx="345">
                  <c:v>-74.87703581</c:v>
                </c:pt>
                <c:pt idx="346">
                  <c:v>-74.88084089</c:v>
                </c:pt>
                <c:pt idx="347">
                  <c:v>-74.88659292</c:v>
                </c:pt>
                <c:pt idx="348">
                  <c:v>-74.89371974</c:v>
                </c:pt>
                <c:pt idx="349">
                  <c:v>-74.90150658</c:v>
                </c:pt>
                <c:pt idx="350">
                  <c:v>-74.9090113</c:v>
                </c:pt>
                <c:pt idx="351">
                  <c:v>-74.91693196</c:v>
                </c:pt>
                <c:pt idx="352">
                  <c:v>-74.92503213</c:v>
                </c:pt>
                <c:pt idx="353">
                  <c:v>-74.93288691</c:v>
                </c:pt>
                <c:pt idx="354">
                  <c:v>-74.94025222</c:v>
                </c:pt>
                <c:pt idx="355">
                  <c:v>-74.94741335</c:v>
                </c:pt>
                <c:pt idx="356">
                  <c:v>-74.9544132</c:v>
                </c:pt>
                <c:pt idx="357">
                  <c:v>-74.96117456</c:v>
                </c:pt>
                <c:pt idx="358">
                  <c:v>-74.96747288</c:v>
                </c:pt>
                <c:pt idx="359">
                  <c:v>-74.972844</c:v>
                </c:pt>
                <c:pt idx="360">
                  <c:v>-74.97780198</c:v>
                </c:pt>
                <c:pt idx="361">
                  <c:v>-74.98251218</c:v>
                </c:pt>
                <c:pt idx="362">
                  <c:v>-74.98702747</c:v>
                </c:pt>
                <c:pt idx="363">
                  <c:v>-74.99156017</c:v>
                </c:pt>
                <c:pt idx="364">
                  <c:v>-74.99612852</c:v>
                </c:pt>
                <c:pt idx="365">
                  <c:v>-75.00041776</c:v>
                </c:pt>
                <c:pt idx="366">
                  <c:v>-75.00464815</c:v>
                </c:pt>
                <c:pt idx="367">
                  <c:v>-75.00885634</c:v>
                </c:pt>
                <c:pt idx="368">
                  <c:v>-75.01321629</c:v>
                </c:pt>
                <c:pt idx="369">
                  <c:v>-75.0175515</c:v>
                </c:pt>
                <c:pt idx="370">
                  <c:v>-75.02181407</c:v>
                </c:pt>
                <c:pt idx="371">
                  <c:v>-75.02562547</c:v>
                </c:pt>
                <c:pt idx="372">
                  <c:v>-75.02796365</c:v>
                </c:pt>
                <c:pt idx="373">
                  <c:v>-75.0276703</c:v>
                </c:pt>
                <c:pt idx="374">
                  <c:v>-75.02412378</c:v>
                </c:pt>
                <c:pt idx="375">
                  <c:v>-75.02102709</c:v>
                </c:pt>
                <c:pt idx="376">
                  <c:v>-75.01826687</c:v>
                </c:pt>
                <c:pt idx="377">
                  <c:v>-75.01617479</c:v>
                </c:pt>
                <c:pt idx="378">
                  <c:v>-75.01371005</c:v>
                </c:pt>
                <c:pt idx="379">
                  <c:v>-75.01089516</c:v>
                </c:pt>
                <c:pt idx="380">
                  <c:v>-75.00697596</c:v>
                </c:pt>
                <c:pt idx="381">
                  <c:v>-75.00097962</c:v>
                </c:pt>
                <c:pt idx="382">
                  <c:v>-74.99344834</c:v>
                </c:pt>
                <c:pt idx="383">
                  <c:v>-74.98559991</c:v>
                </c:pt>
                <c:pt idx="384">
                  <c:v>-74.97910457</c:v>
                </c:pt>
                <c:pt idx="385">
                  <c:v>-74.97674973</c:v>
                </c:pt>
                <c:pt idx="386">
                  <c:v>-74.9793445</c:v>
                </c:pt>
                <c:pt idx="387">
                  <c:v>-74.98585414</c:v>
                </c:pt>
                <c:pt idx="388">
                  <c:v>-74.9939463</c:v>
                </c:pt>
                <c:pt idx="389">
                  <c:v>-75.0014044</c:v>
                </c:pt>
                <c:pt idx="390">
                  <c:v>-75.00811604</c:v>
                </c:pt>
                <c:pt idx="391">
                  <c:v>-75.01431188</c:v>
                </c:pt>
                <c:pt idx="392">
                  <c:v>-75.01878344</c:v>
                </c:pt>
                <c:pt idx="393">
                  <c:v>-75.02045943</c:v>
                </c:pt>
                <c:pt idx="394">
                  <c:v>-75.01786936</c:v>
                </c:pt>
                <c:pt idx="395">
                  <c:v>-75.01147737</c:v>
                </c:pt>
                <c:pt idx="396">
                  <c:v>-75.00227091</c:v>
                </c:pt>
                <c:pt idx="397">
                  <c:v>-74.99393821</c:v>
                </c:pt>
                <c:pt idx="398">
                  <c:v>-74.98646108</c:v>
                </c:pt>
                <c:pt idx="399">
                  <c:v>-74.98226706</c:v>
                </c:pt>
                <c:pt idx="400">
                  <c:v>-74.98340616</c:v>
                </c:pt>
                <c:pt idx="401">
                  <c:v>-74.98846889</c:v>
                </c:pt>
                <c:pt idx="402">
                  <c:v>-74.99560511</c:v>
                </c:pt>
                <c:pt idx="403">
                  <c:v>-75.00311384</c:v>
                </c:pt>
                <c:pt idx="404">
                  <c:v>-75.00993413</c:v>
                </c:pt>
                <c:pt idx="405">
                  <c:v>-75.01638582</c:v>
                </c:pt>
                <c:pt idx="406">
                  <c:v>-75.02170059</c:v>
                </c:pt>
                <c:pt idx="407">
                  <c:v>-75.02317346</c:v>
                </c:pt>
                <c:pt idx="408">
                  <c:v>-75.02085688</c:v>
                </c:pt>
                <c:pt idx="409">
                  <c:v>-75.01543328</c:v>
                </c:pt>
                <c:pt idx="410">
                  <c:v>-75.00766705</c:v>
                </c:pt>
                <c:pt idx="411">
                  <c:v>-74.99910145</c:v>
                </c:pt>
                <c:pt idx="412">
                  <c:v>-74.99175087</c:v>
                </c:pt>
                <c:pt idx="413">
                  <c:v>-74.98532609</c:v>
                </c:pt>
                <c:pt idx="414">
                  <c:v>-74.97989706</c:v>
                </c:pt>
                <c:pt idx="415">
                  <c:v>-74.97783181</c:v>
                </c:pt>
                <c:pt idx="416">
                  <c:v>-74.98094303</c:v>
                </c:pt>
                <c:pt idx="417">
                  <c:v>-74.98588503</c:v>
                </c:pt>
                <c:pt idx="418">
                  <c:v>-74.98863483</c:v>
                </c:pt>
                <c:pt idx="419">
                  <c:v>-74.9863074</c:v>
                </c:pt>
                <c:pt idx="420">
                  <c:v>-74.98107233</c:v>
                </c:pt>
                <c:pt idx="421">
                  <c:v>-74.97573009</c:v>
                </c:pt>
                <c:pt idx="422">
                  <c:v>-74.97073133</c:v>
                </c:pt>
                <c:pt idx="423">
                  <c:v>-74.96570161</c:v>
                </c:pt>
                <c:pt idx="424">
                  <c:v>-74.96246384</c:v>
                </c:pt>
                <c:pt idx="425">
                  <c:v>-74.96408199</c:v>
                </c:pt>
                <c:pt idx="426">
                  <c:v>-74.96757432</c:v>
                </c:pt>
                <c:pt idx="427">
                  <c:v>-74.9721168</c:v>
                </c:pt>
                <c:pt idx="428">
                  <c:v>-74.97767665</c:v>
                </c:pt>
                <c:pt idx="429">
                  <c:v>-74.98369137</c:v>
                </c:pt>
                <c:pt idx="430">
                  <c:v>-74.98930075</c:v>
                </c:pt>
                <c:pt idx="431">
                  <c:v>-74.99392941</c:v>
                </c:pt>
                <c:pt idx="432">
                  <c:v>-74.99785424</c:v>
                </c:pt>
                <c:pt idx="433">
                  <c:v>-75.00156911</c:v>
                </c:pt>
                <c:pt idx="434">
                  <c:v>-75.00456986</c:v>
                </c:pt>
                <c:pt idx="435">
                  <c:v>-75.00663588</c:v>
                </c:pt>
                <c:pt idx="436">
                  <c:v>-75.00808912</c:v>
                </c:pt>
                <c:pt idx="437">
                  <c:v>-75.00883652</c:v>
                </c:pt>
                <c:pt idx="438">
                  <c:v>-75.00862437</c:v>
                </c:pt>
              </c:numCache>
            </c:numRef>
          </c:xVal>
          <c:yVal>
            <c:numRef>
              <c:f>Data!$G$9:$G$447</c:f>
              <c:numCache>
                <c:ptCount val="439"/>
                <c:pt idx="0">
                  <c:v>40.0896585</c:v>
                </c:pt>
                <c:pt idx="1">
                  <c:v>40.08965703</c:v>
                </c:pt>
                <c:pt idx="2">
                  <c:v>40.08965263</c:v>
                </c:pt>
                <c:pt idx="3">
                  <c:v>40.08953527</c:v>
                </c:pt>
                <c:pt idx="4">
                  <c:v>40.0892027</c:v>
                </c:pt>
                <c:pt idx="5">
                  <c:v>40.08914709</c:v>
                </c:pt>
                <c:pt idx="6">
                  <c:v>40.08972505</c:v>
                </c:pt>
                <c:pt idx="7">
                  <c:v>40.09049336</c:v>
                </c:pt>
                <c:pt idx="8">
                  <c:v>40.09082205</c:v>
                </c:pt>
                <c:pt idx="9">
                  <c:v>40.09080235</c:v>
                </c:pt>
                <c:pt idx="10">
                  <c:v>40.09079376</c:v>
                </c:pt>
                <c:pt idx="11">
                  <c:v>40.0908031</c:v>
                </c:pt>
                <c:pt idx="12">
                  <c:v>40.09080517</c:v>
                </c:pt>
                <c:pt idx="13">
                  <c:v>40.09080062</c:v>
                </c:pt>
                <c:pt idx="14">
                  <c:v>40.09079069</c:v>
                </c:pt>
                <c:pt idx="15">
                  <c:v>40.09073323</c:v>
                </c:pt>
                <c:pt idx="16">
                  <c:v>40.09064965</c:v>
                </c:pt>
                <c:pt idx="17">
                  <c:v>40.09063615</c:v>
                </c:pt>
                <c:pt idx="18">
                  <c:v>40.09061557</c:v>
                </c:pt>
                <c:pt idx="19">
                  <c:v>40.09022777</c:v>
                </c:pt>
                <c:pt idx="20">
                  <c:v>40.08950381</c:v>
                </c:pt>
                <c:pt idx="21">
                  <c:v>40.08803333</c:v>
                </c:pt>
                <c:pt idx="22">
                  <c:v>40.08573885</c:v>
                </c:pt>
                <c:pt idx="23">
                  <c:v>40.08306649</c:v>
                </c:pt>
                <c:pt idx="24">
                  <c:v>40.08013577</c:v>
                </c:pt>
                <c:pt idx="25">
                  <c:v>40.07707749</c:v>
                </c:pt>
                <c:pt idx="26">
                  <c:v>40.0740062</c:v>
                </c:pt>
                <c:pt idx="27">
                  <c:v>40.07046217</c:v>
                </c:pt>
                <c:pt idx="28">
                  <c:v>40.06643068</c:v>
                </c:pt>
                <c:pt idx="29">
                  <c:v>40.06294417</c:v>
                </c:pt>
                <c:pt idx="30">
                  <c:v>40.06145696</c:v>
                </c:pt>
                <c:pt idx="31">
                  <c:v>40.06260917</c:v>
                </c:pt>
                <c:pt idx="32">
                  <c:v>40.06539764</c:v>
                </c:pt>
                <c:pt idx="33">
                  <c:v>40.06847245</c:v>
                </c:pt>
                <c:pt idx="34">
                  <c:v>40.07159691</c:v>
                </c:pt>
                <c:pt idx="35">
                  <c:v>40.07516353</c:v>
                </c:pt>
                <c:pt idx="36">
                  <c:v>40.07893599</c:v>
                </c:pt>
                <c:pt idx="37">
                  <c:v>40.08305224</c:v>
                </c:pt>
                <c:pt idx="38">
                  <c:v>40.08843127</c:v>
                </c:pt>
                <c:pt idx="39">
                  <c:v>40.0939203</c:v>
                </c:pt>
                <c:pt idx="40">
                  <c:v>40.09848383</c:v>
                </c:pt>
                <c:pt idx="41">
                  <c:v>40.10088098</c:v>
                </c:pt>
                <c:pt idx="42">
                  <c:v>40.09979464</c:v>
                </c:pt>
                <c:pt idx="43">
                  <c:v>40.09659558</c:v>
                </c:pt>
                <c:pt idx="44">
                  <c:v>40.09306889</c:v>
                </c:pt>
                <c:pt idx="45">
                  <c:v>40.0897193</c:v>
                </c:pt>
                <c:pt idx="46">
                  <c:v>40.08650526</c:v>
                </c:pt>
                <c:pt idx="47">
                  <c:v>40.08356519</c:v>
                </c:pt>
                <c:pt idx="48">
                  <c:v>40.08063257</c:v>
                </c:pt>
                <c:pt idx="49">
                  <c:v>40.07724118</c:v>
                </c:pt>
                <c:pt idx="50">
                  <c:v>40.0730406</c:v>
                </c:pt>
                <c:pt idx="51">
                  <c:v>40.06962327</c:v>
                </c:pt>
                <c:pt idx="52">
                  <c:v>40.06799211</c:v>
                </c:pt>
                <c:pt idx="53">
                  <c:v>40.06932608</c:v>
                </c:pt>
                <c:pt idx="54">
                  <c:v>40.07199793</c:v>
                </c:pt>
                <c:pt idx="55">
                  <c:v>40.07448575</c:v>
                </c:pt>
                <c:pt idx="56">
                  <c:v>40.07685981</c:v>
                </c:pt>
                <c:pt idx="57">
                  <c:v>40.0789716</c:v>
                </c:pt>
                <c:pt idx="58">
                  <c:v>40.08105049</c:v>
                </c:pt>
                <c:pt idx="59">
                  <c:v>40.08323422</c:v>
                </c:pt>
                <c:pt idx="60">
                  <c:v>40.08550783</c:v>
                </c:pt>
                <c:pt idx="61">
                  <c:v>40.08772265</c:v>
                </c:pt>
                <c:pt idx="62">
                  <c:v>40.09012251</c:v>
                </c:pt>
                <c:pt idx="63">
                  <c:v>40.09278257</c:v>
                </c:pt>
                <c:pt idx="64">
                  <c:v>40.09603571</c:v>
                </c:pt>
                <c:pt idx="65">
                  <c:v>40.10026873</c:v>
                </c:pt>
                <c:pt idx="66">
                  <c:v>40.10531582</c:v>
                </c:pt>
                <c:pt idx="67">
                  <c:v>40.11010302</c:v>
                </c:pt>
                <c:pt idx="68">
                  <c:v>40.11411214</c:v>
                </c:pt>
                <c:pt idx="69">
                  <c:v>40.11705567</c:v>
                </c:pt>
                <c:pt idx="70">
                  <c:v>40.11772822</c:v>
                </c:pt>
                <c:pt idx="71">
                  <c:v>40.11659378</c:v>
                </c:pt>
                <c:pt idx="72">
                  <c:v>40.11478274</c:v>
                </c:pt>
                <c:pt idx="73">
                  <c:v>40.11267551</c:v>
                </c:pt>
                <c:pt idx="74">
                  <c:v>40.11038026</c:v>
                </c:pt>
                <c:pt idx="75">
                  <c:v>40.10787599</c:v>
                </c:pt>
                <c:pt idx="76">
                  <c:v>40.1050187</c:v>
                </c:pt>
                <c:pt idx="77">
                  <c:v>40.1019288</c:v>
                </c:pt>
                <c:pt idx="78">
                  <c:v>40.09895215</c:v>
                </c:pt>
                <c:pt idx="79">
                  <c:v>40.09621041</c:v>
                </c:pt>
                <c:pt idx="80">
                  <c:v>40.09357398</c:v>
                </c:pt>
                <c:pt idx="81">
                  <c:v>40.09099032</c:v>
                </c:pt>
                <c:pt idx="82">
                  <c:v>40.08829679</c:v>
                </c:pt>
                <c:pt idx="83">
                  <c:v>40.08541505</c:v>
                </c:pt>
                <c:pt idx="84">
                  <c:v>40.08244676</c:v>
                </c:pt>
                <c:pt idx="85">
                  <c:v>40.07938461</c:v>
                </c:pt>
                <c:pt idx="86">
                  <c:v>40.07634448</c:v>
                </c:pt>
                <c:pt idx="87">
                  <c:v>40.07331424</c:v>
                </c:pt>
                <c:pt idx="88">
                  <c:v>40.07009118</c:v>
                </c:pt>
                <c:pt idx="89">
                  <c:v>40.06641576</c:v>
                </c:pt>
                <c:pt idx="90">
                  <c:v>40.0625048</c:v>
                </c:pt>
                <c:pt idx="91">
                  <c:v>40.05845284</c:v>
                </c:pt>
                <c:pt idx="92">
                  <c:v>40.05420686</c:v>
                </c:pt>
                <c:pt idx="93">
                  <c:v>40.04970773</c:v>
                </c:pt>
                <c:pt idx="94">
                  <c:v>40.04508738</c:v>
                </c:pt>
                <c:pt idx="95">
                  <c:v>40.04057288</c:v>
                </c:pt>
                <c:pt idx="96">
                  <c:v>40.0365548</c:v>
                </c:pt>
                <c:pt idx="97">
                  <c:v>40.03356195</c:v>
                </c:pt>
                <c:pt idx="98">
                  <c:v>40.0323743</c:v>
                </c:pt>
                <c:pt idx="99">
                  <c:v>40.03339749</c:v>
                </c:pt>
                <c:pt idx="100">
                  <c:v>40.03621875</c:v>
                </c:pt>
                <c:pt idx="101">
                  <c:v>40.04037954</c:v>
                </c:pt>
                <c:pt idx="102">
                  <c:v>40.04561574</c:v>
                </c:pt>
                <c:pt idx="103">
                  <c:v>40.05136912</c:v>
                </c:pt>
                <c:pt idx="104">
                  <c:v>40.05698509</c:v>
                </c:pt>
                <c:pt idx="105">
                  <c:v>40.06133305</c:v>
                </c:pt>
                <c:pt idx="106">
                  <c:v>40.06386421</c:v>
                </c:pt>
                <c:pt idx="107">
                  <c:v>40.06472146</c:v>
                </c:pt>
                <c:pt idx="108">
                  <c:v>40.06492451</c:v>
                </c:pt>
                <c:pt idx="109">
                  <c:v>40.06525097</c:v>
                </c:pt>
                <c:pt idx="110">
                  <c:v>40.06511949</c:v>
                </c:pt>
                <c:pt idx="111">
                  <c:v>40.06367953</c:v>
                </c:pt>
                <c:pt idx="112">
                  <c:v>40.06125617</c:v>
                </c:pt>
                <c:pt idx="113">
                  <c:v>40.05815682</c:v>
                </c:pt>
                <c:pt idx="114">
                  <c:v>40.05395416</c:v>
                </c:pt>
                <c:pt idx="115">
                  <c:v>40.04897463</c:v>
                </c:pt>
                <c:pt idx="116">
                  <c:v>40.04417353</c:v>
                </c:pt>
                <c:pt idx="117">
                  <c:v>40.04013243</c:v>
                </c:pt>
                <c:pt idx="118">
                  <c:v>40.03734371</c:v>
                </c:pt>
                <c:pt idx="119">
                  <c:v>40.03523592</c:v>
                </c:pt>
                <c:pt idx="120">
                  <c:v>40.03404117</c:v>
                </c:pt>
                <c:pt idx="121">
                  <c:v>40.03387377</c:v>
                </c:pt>
                <c:pt idx="122">
                  <c:v>40.03488781</c:v>
                </c:pt>
                <c:pt idx="123">
                  <c:v>40.03707922</c:v>
                </c:pt>
                <c:pt idx="124">
                  <c:v>40.04034621</c:v>
                </c:pt>
                <c:pt idx="125">
                  <c:v>40.04474393</c:v>
                </c:pt>
                <c:pt idx="126">
                  <c:v>40.05010304</c:v>
                </c:pt>
                <c:pt idx="127">
                  <c:v>40.05562413</c:v>
                </c:pt>
                <c:pt idx="128">
                  <c:v>40.06084371</c:v>
                </c:pt>
                <c:pt idx="129">
                  <c:v>40.06513466</c:v>
                </c:pt>
                <c:pt idx="130">
                  <c:v>40.06834347</c:v>
                </c:pt>
                <c:pt idx="131">
                  <c:v>40.07020502</c:v>
                </c:pt>
                <c:pt idx="132">
                  <c:v>40.07080786</c:v>
                </c:pt>
                <c:pt idx="133">
                  <c:v>40.07029759</c:v>
                </c:pt>
                <c:pt idx="134">
                  <c:v>40.06876287</c:v>
                </c:pt>
                <c:pt idx="135">
                  <c:v>40.06615698</c:v>
                </c:pt>
                <c:pt idx="136">
                  <c:v>40.06251885</c:v>
                </c:pt>
                <c:pt idx="137">
                  <c:v>40.05805838</c:v>
                </c:pt>
                <c:pt idx="138">
                  <c:v>40.05322513</c:v>
                </c:pt>
                <c:pt idx="139">
                  <c:v>40.04826061</c:v>
                </c:pt>
                <c:pt idx="140">
                  <c:v>40.04350124</c:v>
                </c:pt>
                <c:pt idx="141">
                  <c:v>40.0393326</c:v>
                </c:pt>
                <c:pt idx="142">
                  <c:v>40.03594651</c:v>
                </c:pt>
                <c:pt idx="143">
                  <c:v>40.03334455</c:v>
                </c:pt>
                <c:pt idx="144">
                  <c:v>40.0317012</c:v>
                </c:pt>
                <c:pt idx="145">
                  <c:v>40.03107715</c:v>
                </c:pt>
                <c:pt idx="146">
                  <c:v>40.03167316</c:v>
                </c:pt>
                <c:pt idx="147">
                  <c:v>40.03365492</c:v>
                </c:pt>
                <c:pt idx="148">
                  <c:v>40.03675832</c:v>
                </c:pt>
                <c:pt idx="149">
                  <c:v>40.04082399</c:v>
                </c:pt>
                <c:pt idx="150">
                  <c:v>40.04562859</c:v>
                </c:pt>
                <c:pt idx="151">
                  <c:v>40.05095782</c:v>
                </c:pt>
                <c:pt idx="152">
                  <c:v>40.05650241</c:v>
                </c:pt>
                <c:pt idx="153">
                  <c:v>40.06207977</c:v>
                </c:pt>
                <c:pt idx="154">
                  <c:v>40.06738769</c:v>
                </c:pt>
                <c:pt idx="155">
                  <c:v>40.07190026</c:v>
                </c:pt>
                <c:pt idx="156">
                  <c:v>40.07546344</c:v>
                </c:pt>
                <c:pt idx="157">
                  <c:v>40.07814635</c:v>
                </c:pt>
                <c:pt idx="158">
                  <c:v>40.07997922</c:v>
                </c:pt>
                <c:pt idx="159">
                  <c:v>40.08101194</c:v>
                </c:pt>
                <c:pt idx="160">
                  <c:v>40.08124237</c:v>
                </c:pt>
                <c:pt idx="161">
                  <c:v>40.0808253</c:v>
                </c:pt>
                <c:pt idx="162">
                  <c:v>40.07959277</c:v>
                </c:pt>
                <c:pt idx="163">
                  <c:v>40.07766215</c:v>
                </c:pt>
                <c:pt idx="164">
                  <c:v>40.07499173</c:v>
                </c:pt>
                <c:pt idx="165">
                  <c:v>40.07164151</c:v>
                </c:pt>
                <c:pt idx="166">
                  <c:v>40.0677188</c:v>
                </c:pt>
                <c:pt idx="167">
                  <c:v>40.06337198</c:v>
                </c:pt>
                <c:pt idx="168">
                  <c:v>40.05861027</c:v>
                </c:pt>
                <c:pt idx="169">
                  <c:v>40.05368314</c:v>
                </c:pt>
                <c:pt idx="170">
                  <c:v>40.04871262</c:v>
                </c:pt>
                <c:pt idx="171">
                  <c:v>40.04373496</c:v>
                </c:pt>
                <c:pt idx="172">
                  <c:v>40.03930222</c:v>
                </c:pt>
                <c:pt idx="173">
                  <c:v>40.03537296</c:v>
                </c:pt>
                <c:pt idx="174">
                  <c:v>40.0325172</c:v>
                </c:pt>
                <c:pt idx="175">
                  <c:v>40.03056077</c:v>
                </c:pt>
                <c:pt idx="176">
                  <c:v>40.02962524</c:v>
                </c:pt>
                <c:pt idx="177">
                  <c:v>40.02985715</c:v>
                </c:pt>
                <c:pt idx="178">
                  <c:v>40.03117984</c:v>
                </c:pt>
                <c:pt idx="179">
                  <c:v>40.03332698</c:v>
                </c:pt>
                <c:pt idx="180">
                  <c:v>40.03631764</c:v>
                </c:pt>
                <c:pt idx="181">
                  <c:v>40.03998264</c:v>
                </c:pt>
                <c:pt idx="182">
                  <c:v>40.04442138</c:v>
                </c:pt>
                <c:pt idx="183">
                  <c:v>40.04970697</c:v>
                </c:pt>
                <c:pt idx="184">
                  <c:v>40.05511014</c:v>
                </c:pt>
                <c:pt idx="185">
                  <c:v>40.06014276</c:v>
                </c:pt>
                <c:pt idx="186">
                  <c:v>40.06463009</c:v>
                </c:pt>
                <c:pt idx="187">
                  <c:v>40.06859745</c:v>
                </c:pt>
                <c:pt idx="188">
                  <c:v>40.0720707</c:v>
                </c:pt>
                <c:pt idx="189">
                  <c:v>40.07462394</c:v>
                </c:pt>
                <c:pt idx="190">
                  <c:v>40.07594565</c:v>
                </c:pt>
                <c:pt idx="191">
                  <c:v>40.07683808</c:v>
                </c:pt>
                <c:pt idx="192">
                  <c:v>40.07711265</c:v>
                </c:pt>
                <c:pt idx="193">
                  <c:v>40.07660151</c:v>
                </c:pt>
                <c:pt idx="194">
                  <c:v>40.07504397</c:v>
                </c:pt>
                <c:pt idx="195">
                  <c:v>40.07228362</c:v>
                </c:pt>
                <c:pt idx="196">
                  <c:v>40.06839464</c:v>
                </c:pt>
                <c:pt idx="197">
                  <c:v>40.06345224</c:v>
                </c:pt>
                <c:pt idx="198">
                  <c:v>40.05781722</c:v>
                </c:pt>
                <c:pt idx="199">
                  <c:v>40.05226161</c:v>
                </c:pt>
                <c:pt idx="200">
                  <c:v>40.04728464</c:v>
                </c:pt>
                <c:pt idx="201">
                  <c:v>40.0436533</c:v>
                </c:pt>
                <c:pt idx="202">
                  <c:v>40.04213097</c:v>
                </c:pt>
                <c:pt idx="203">
                  <c:v>40.04306929</c:v>
                </c:pt>
                <c:pt idx="204">
                  <c:v>40.04661985</c:v>
                </c:pt>
                <c:pt idx="205">
                  <c:v>40.05216238</c:v>
                </c:pt>
                <c:pt idx="206">
                  <c:v>40.0589371</c:v>
                </c:pt>
                <c:pt idx="207">
                  <c:v>40.0657812</c:v>
                </c:pt>
                <c:pt idx="208">
                  <c:v>40.07191937</c:v>
                </c:pt>
                <c:pt idx="209">
                  <c:v>40.07565246</c:v>
                </c:pt>
                <c:pt idx="210">
                  <c:v>40.07697771</c:v>
                </c:pt>
                <c:pt idx="211">
                  <c:v>40.07599379</c:v>
                </c:pt>
                <c:pt idx="212">
                  <c:v>40.07288129</c:v>
                </c:pt>
                <c:pt idx="213">
                  <c:v>40.06823993</c:v>
                </c:pt>
                <c:pt idx="214">
                  <c:v>40.06249028</c:v>
                </c:pt>
                <c:pt idx="215">
                  <c:v>40.0562235</c:v>
                </c:pt>
                <c:pt idx="216">
                  <c:v>40.05019294</c:v>
                </c:pt>
                <c:pt idx="217">
                  <c:v>40.04673973</c:v>
                </c:pt>
                <c:pt idx="218">
                  <c:v>40.04572131</c:v>
                </c:pt>
                <c:pt idx="219">
                  <c:v>40.04706184</c:v>
                </c:pt>
                <c:pt idx="220">
                  <c:v>40.05138321</c:v>
                </c:pt>
                <c:pt idx="221">
                  <c:v>40.0575375</c:v>
                </c:pt>
                <c:pt idx="222">
                  <c:v>40.06460494</c:v>
                </c:pt>
                <c:pt idx="223">
                  <c:v>40.07096827</c:v>
                </c:pt>
                <c:pt idx="224">
                  <c:v>40.07573586</c:v>
                </c:pt>
                <c:pt idx="225">
                  <c:v>40.07855929</c:v>
                </c:pt>
                <c:pt idx="226">
                  <c:v>40.08029776</c:v>
                </c:pt>
                <c:pt idx="227">
                  <c:v>40.08133075</c:v>
                </c:pt>
                <c:pt idx="228">
                  <c:v>40.08189279</c:v>
                </c:pt>
                <c:pt idx="229">
                  <c:v>40.08149351</c:v>
                </c:pt>
                <c:pt idx="230">
                  <c:v>40.07957026</c:v>
                </c:pt>
                <c:pt idx="231">
                  <c:v>40.07579171</c:v>
                </c:pt>
                <c:pt idx="232">
                  <c:v>40.07074651</c:v>
                </c:pt>
                <c:pt idx="233">
                  <c:v>40.06459879</c:v>
                </c:pt>
                <c:pt idx="234">
                  <c:v>40.05813</c:v>
                </c:pt>
                <c:pt idx="235">
                  <c:v>40.0529857</c:v>
                </c:pt>
                <c:pt idx="236">
                  <c:v>40.05052397</c:v>
                </c:pt>
                <c:pt idx="237">
                  <c:v>40.05094362</c:v>
                </c:pt>
                <c:pt idx="238">
                  <c:v>40.05434902</c:v>
                </c:pt>
                <c:pt idx="239">
                  <c:v>40.06002567</c:v>
                </c:pt>
                <c:pt idx="240">
                  <c:v>40.06690275</c:v>
                </c:pt>
                <c:pt idx="241">
                  <c:v>40.07396812</c:v>
                </c:pt>
                <c:pt idx="242">
                  <c:v>40.0802398</c:v>
                </c:pt>
                <c:pt idx="243">
                  <c:v>40.08377579</c:v>
                </c:pt>
                <c:pt idx="244">
                  <c:v>40.08386215</c:v>
                </c:pt>
                <c:pt idx="245">
                  <c:v>40.08173337</c:v>
                </c:pt>
                <c:pt idx="246">
                  <c:v>40.07754124</c:v>
                </c:pt>
                <c:pt idx="247">
                  <c:v>40.07203883</c:v>
                </c:pt>
                <c:pt idx="248">
                  <c:v>40.06567749</c:v>
                </c:pt>
                <c:pt idx="249">
                  <c:v>40.05915562</c:v>
                </c:pt>
                <c:pt idx="250">
                  <c:v>40.05321014</c:v>
                </c:pt>
                <c:pt idx="251">
                  <c:v>40.04887955</c:v>
                </c:pt>
                <c:pt idx="252">
                  <c:v>40.04735984</c:v>
                </c:pt>
                <c:pt idx="253">
                  <c:v>40.04807344</c:v>
                </c:pt>
                <c:pt idx="254">
                  <c:v>40.05111757</c:v>
                </c:pt>
                <c:pt idx="255">
                  <c:v>40.05620156</c:v>
                </c:pt>
                <c:pt idx="256">
                  <c:v>40.06259807</c:v>
                </c:pt>
                <c:pt idx="257">
                  <c:v>40.06981592</c:v>
                </c:pt>
                <c:pt idx="258">
                  <c:v>40.07735999</c:v>
                </c:pt>
                <c:pt idx="259">
                  <c:v>40.08425391</c:v>
                </c:pt>
                <c:pt idx="260">
                  <c:v>40.08958629</c:v>
                </c:pt>
                <c:pt idx="261">
                  <c:v>40.09246319</c:v>
                </c:pt>
                <c:pt idx="262">
                  <c:v>40.09334723</c:v>
                </c:pt>
                <c:pt idx="263">
                  <c:v>40.09253313</c:v>
                </c:pt>
                <c:pt idx="264">
                  <c:v>40.09045013</c:v>
                </c:pt>
                <c:pt idx="265">
                  <c:v>40.08706343</c:v>
                </c:pt>
                <c:pt idx="266">
                  <c:v>40.08249089</c:v>
                </c:pt>
                <c:pt idx="267">
                  <c:v>40.07764775</c:v>
                </c:pt>
                <c:pt idx="268">
                  <c:v>40.07204709</c:v>
                </c:pt>
                <c:pt idx="269">
                  <c:v>40.06548657</c:v>
                </c:pt>
                <c:pt idx="270">
                  <c:v>40.05878105</c:v>
                </c:pt>
                <c:pt idx="271">
                  <c:v>40.05302145</c:v>
                </c:pt>
                <c:pt idx="272">
                  <c:v>40.04901251</c:v>
                </c:pt>
                <c:pt idx="273">
                  <c:v>40.04722278</c:v>
                </c:pt>
                <c:pt idx="274">
                  <c:v>40.04830788</c:v>
                </c:pt>
                <c:pt idx="275">
                  <c:v>40.0514659</c:v>
                </c:pt>
                <c:pt idx="276">
                  <c:v>40.05653265</c:v>
                </c:pt>
                <c:pt idx="277">
                  <c:v>40.06283981</c:v>
                </c:pt>
                <c:pt idx="278">
                  <c:v>40.07008354</c:v>
                </c:pt>
                <c:pt idx="279">
                  <c:v>40.07764069</c:v>
                </c:pt>
                <c:pt idx="280">
                  <c:v>40.08452433</c:v>
                </c:pt>
                <c:pt idx="281">
                  <c:v>40.08995128</c:v>
                </c:pt>
                <c:pt idx="282">
                  <c:v>40.0932927</c:v>
                </c:pt>
                <c:pt idx="283">
                  <c:v>40.09419343</c:v>
                </c:pt>
                <c:pt idx="284">
                  <c:v>40.09283915</c:v>
                </c:pt>
                <c:pt idx="285">
                  <c:v>40.08941235</c:v>
                </c:pt>
                <c:pt idx="286">
                  <c:v>40.08447492</c:v>
                </c:pt>
                <c:pt idx="287">
                  <c:v>40.07833081</c:v>
                </c:pt>
                <c:pt idx="288">
                  <c:v>40.07176433</c:v>
                </c:pt>
                <c:pt idx="289">
                  <c:v>40.0650573</c:v>
                </c:pt>
                <c:pt idx="290">
                  <c:v>40.05911545</c:v>
                </c:pt>
                <c:pt idx="291">
                  <c:v>40.05461097</c:v>
                </c:pt>
                <c:pt idx="292">
                  <c:v>40.05220786</c:v>
                </c:pt>
                <c:pt idx="293">
                  <c:v>40.05269172</c:v>
                </c:pt>
                <c:pt idx="294">
                  <c:v>40.05678668</c:v>
                </c:pt>
                <c:pt idx="295">
                  <c:v>40.06210143</c:v>
                </c:pt>
                <c:pt idx="296">
                  <c:v>40.06817524</c:v>
                </c:pt>
                <c:pt idx="297">
                  <c:v>40.07445856</c:v>
                </c:pt>
                <c:pt idx="298">
                  <c:v>40.08066097</c:v>
                </c:pt>
                <c:pt idx="299">
                  <c:v>40.08686521</c:v>
                </c:pt>
                <c:pt idx="300">
                  <c:v>40.09301282</c:v>
                </c:pt>
                <c:pt idx="301">
                  <c:v>40.09898746</c:v>
                </c:pt>
                <c:pt idx="302">
                  <c:v>40.10564446</c:v>
                </c:pt>
                <c:pt idx="303">
                  <c:v>40.11304273</c:v>
                </c:pt>
                <c:pt idx="304">
                  <c:v>40.11903663</c:v>
                </c:pt>
                <c:pt idx="305">
                  <c:v>40.12276946</c:v>
                </c:pt>
                <c:pt idx="306">
                  <c:v>40.12378829</c:v>
                </c:pt>
                <c:pt idx="307">
                  <c:v>40.12272761</c:v>
                </c:pt>
                <c:pt idx="308">
                  <c:v>40.11926305</c:v>
                </c:pt>
                <c:pt idx="309">
                  <c:v>40.11372485</c:v>
                </c:pt>
                <c:pt idx="310">
                  <c:v>40.10720245</c:v>
                </c:pt>
                <c:pt idx="311">
                  <c:v>40.10059379</c:v>
                </c:pt>
                <c:pt idx="312">
                  <c:v>40.0952644</c:v>
                </c:pt>
                <c:pt idx="313">
                  <c:v>40.09410045</c:v>
                </c:pt>
                <c:pt idx="314">
                  <c:v>40.09674557</c:v>
                </c:pt>
                <c:pt idx="315">
                  <c:v>40.10263927</c:v>
                </c:pt>
                <c:pt idx="316">
                  <c:v>40.1099524</c:v>
                </c:pt>
                <c:pt idx="317">
                  <c:v>40.11761068</c:v>
                </c:pt>
                <c:pt idx="318">
                  <c:v>40.12364472</c:v>
                </c:pt>
                <c:pt idx="319">
                  <c:v>40.12542367</c:v>
                </c:pt>
                <c:pt idx="320">
                  <c:v>40.12136202</c:v>
                </c:pt>
                <c:pt idx="321">
                  <c:v>40.11453307</c:v>
                </c:pt>
                <c:pt idx="322">
                  <c:v>40.10736796</c:v>
                </c:pt>
                <c:pt idx="323">
                  <c:v>40.10277531</c:v>
                </c:pt>
                <c:pt idx="324">
                  <c:v>40.10242367</c:v>
                </c:pt>
                <c:pt idx="325">
                  <c:v>40.10728623</c:v>
                </c:pt>
                <c:pt idx="326">
                  <c:v>40.11452442</c:v>
                </c:pt>
                <c:pt idx="327">
                  <c:v>40.12146795</c:v>
                </c:pt>
                <c:pt idx="328">
                  <c:v>40.12378006</c:v>
                </c:pt>
                <c:pt idx="329">
                  <c:v>40.12160019</c:v>
                </c:pt>
                <c:pt idx="330">
                  <c:v>40.11868221</c:v>
                </c:pt>
                <c:pt idx="331">
                  <c:v>40.1155408</c:v>
                </c:pt>
                <c:pt idx="332">
                  <c:v>40.11209767</c:v>
                </c:pt>
                <c:pt idx="333">
                  <c:v>40.1083381</c:v>
                </c:pt>
                <c:pt idx="334">
                  <c:v>40.10408858</c:v>
                </c:pt>
                <c:pt idx="335">
                  <c:v>40.09907186</c:v>
                </c:pt>
                <c:pt idx="336">
                  <c:v>40.09296844</c:v>
                </c:pt>
                <c:pt idx="337">
                  <c:v>40.08624781</c:v>
                </c:pt>
                <c:pt idx="338">
                  <c:v>40.08056455</c:v>
                </c:pt>
                <c:pt idx="339">
                  <c:v>40.07602711</c:v>
                </c:pt>
                <c:pt idx="340">
                  <c:v>40.07388664</c:v>
                </c:pt>
                <c:pt idx="341">
                  <c:v>40.07562453</c:v>
                </c:pt>
                <c:pt idx="342">
                  <c:v>40.08084877</c:v>
                </c:pt>
                <c:pt idx="343">
                  <c:v>40.08766573</c:v>
                </c:pt>
                <c:pt idx="344">
                  <c:v>40.09459424</c:v>
                </c:pt>
                <c:pt idx="345">
                  <c:v>40.10115491</c:v>
                </c:pt>
                <c:pt idx="346">
                  <c:v>40.1069661</c:v>
                </c:pt>
                <c:pt idx="347">
                  <c:v>40.11160445</c:v>
                </c:pt>
                <c:pt idx="348">
                  <c:v>40.11480038</c:v>
                </c:pt>
                <c:pt idx="349">
                  <c:v>40.11585315</c:v>
                </c:pt>
                <c:pt idx="350">
                  <c:v>40.11500151</c:v>
                </c:pt>
                <c:pt idx="351">
                  <c:v>40.11383464</c:v>
                </c:pt>
                <c:pt idx="352">
                  <c:v>40.11293418</c:v>
                </c:pt>
                <c:pt idx="353">
                  <c:v>40.11228331</c:v>
                </c:pt>
                <c:pt idx="354">
                  <c:v>40.11185876</c:v>
                </c:pt>
                <c:pt idx="355">
                  <c:v>40.11157139</c:v>
                </c:pt>
                <c:pt idx="356">
                  <c:v>40.11129205</c:v>
                </c:pt>
                <c:pt idx="357">
                  <c:v>40.11105341</c:v>
                </c:pt>
                <c:pt idx="358">
                  <c:v>40.11019615</c:v>
                </c:pt>
                <c:pt idx="359">
                  <c:v>40.10823429</c:v>
                </c:pt>
                <c:pt idx="360">
                  <c:v>40.10582658</c:v>
                </c:pt>
                <c:pt idx="361">
                  <c:v>40.10303111</c:v>
                </c:pt>
                <c:pt idx="362">
                  <c:v>40.10000584</c:v>
                </c:pt>
                <c:pt idx="363">
                  <c:v>40.09684867</c:v>
                </c:pt>
                <c:pt idx="364">
                  <c:v>40.09377844</c:v>
                </c:pt>
                <c:pt idx="365">
                  <c:v>40.09095881</c:v>
                </c:pt>
                <c:pt idx="366">
                  <c:v>40.08811317</c:v>
                </c:pt>
                <c:pt idx="367">
                  <c:v>40.08525876</c:v>
                </c:pt>
                <c:pt idx="368">
                  <c:v>40.08219912</c:v>
                </c:pt>
                <c:pt idx="369">
                  <c:v>40.07914394</c:v>
                </c:pt>
                <c:pt idx="370">
                  <c:v>40.07592907</c:v>
                </c:pt>
                <c:pt idx="371">
                  <c:v>40.07239248</c:v>
                </c:pt>
                <c:pt idx="372">
                  <c:v>40.06822339</c:v>
                </c:pt>
                <c:pt idx="373">
                  <c:v>40.06368543</c:v>
                </c:pt>
                <c:pt idx="374">
                  <c:v>40.05922246</c:v>
                </c:pt>
                <c:pt idx="375">
                  <c:v>40.05488224</c:v>
                </c:pt>
                <c:pt idx="376">
                  <c:v>40.05054375</c:v>
                </c:pt>
                <c:pt idx="377">
                  <c:v>40.04591992</c:v>
                </c:pt>
                <c:pt idx="378">
                  <c:v>40.04115214</c:v>
                </c:pt>
                <c:pt idx="379">
                  <c:v>40.03615662</c:v>
                </c:pt>
                <c:pt idx="380">
                  <c:v>40.03159163</c:v>
                </c:pt>
                <c:pt idx="381">
                  <c:v>40.02864769</c:v>
                </c:pt>
                <c:pt idx="382">
                  <c:v>40.02781796</c:v>
                </c:pt>
                <c:pt idx="383">
                  <c:v>40.02954611</c:v>
                </c:pt>
                <c:pt idx="384">
                  <c:v>40.03395381</c:v>
                </c:pt>
                <c:pt idx="385">
                  <c:v>40.04062132</c:v>
                </c:pt>
                <c:pt idx="386">
                  <c:v>40.0471864</c:v>
                </c:pt>
                <c:pt idx="387">
                  <c:v>40.0514829</c:v>
                </c:pt>
                <c:pt idx="388">
                  <c:v>40.0522042</c:v>
                </c:pt>
                <c:pt idx="389">
                  <c:v>40.04926873</c:v>
                </c:pt>
                <c:pt idx="390">
                  <c:v>40.04628725</c:v>
                </c:pt>
                <c:pt idx="391">
                  <c:v>40.04298286</c:v>
                </c:pt>
                <c:pt idx="392">
                  <c:v>40.0385996</c:v>
                </c:pt>
                <c:pt idx="393">
                  <c:v>40.03317342</c:v>
                </c:pt>
                <c:pt idx="394">
                  <c:v>40.02771022</c:v>
                </c:pt>
                <c:pt idx="395">
                  <c:v>40.02396036</c:v>
                </c:pt>
                <c:pt idx="396">
                  <c:v>40.02468719</c:v>
                </c:pt>
                <c:pt idx="397">
                  <c:v>40.02779641</c:v>
                </c:pt>
                <c:pt idx="398">
                  <c:v>40.0319635</c:v>
                </c:pt>
                <c:pt idx="399">
                  <c:v>40.03780735</c:v>
                </c:pt>
                <c:pt idx="400">
                  <c:v>40.04403667</c:v>
                </c:pt>
                <c:pt idx="401">
                  <c:v>40.0485257</c:v>
                </c:pt>
                <c:pt idx="402">
                  <c:v>40.04993945</c:v>
                </c:pt>
                <c:pt idx="403">
                  <c:v>40.04870828</c:v>
                </c:pt>
                <c:pt idx="404">
                  <c:v>40.04647035</c:v>
                </c:pt>
                <c:pt idx="405">
                  <c:v>40.04381138</c:v>
                </c:pt>
                <c:pt idx="406">
                  <c:v>40.04029072</c:v>
                </c:pt>
                <c:pt idx="407">
                  <c:v>40.03514879</c:v>
                </c:pt>
                <c:pt idx="408">
                  <c:v>40.02995337</c:v>
                </c:pt>
                <c:pt idx="409">
                  <c:v>40.02613827</c:v>
                </c:pt>
                <c:pt idx="410">
                  <c:v>40.02469909</c:v>
                </c:pt>
                <c:pt idx="411">
                  <c:v>40.02638324</c:v>
                </c:pt>
                <c:pt idx="412">
                  <c:v>40.03058415</c:v>
                </c:pt>
                <c:pt idx="413">
                  <c:v>40.03531542</c:v>
                </c:pt>
                <c:pt idx="414">
                  <c:v>40.04027254</c:v>
                </c:pt>
                <c:pt idx="415">
                  <c:v>40.04606051</c:v>
                </c:pt>
                <c:pt idx="416">
                  <c:v>40.05152434</c:v>
                </c:pt>
                <c:pt idx="417">
                  <c:v>40.05648398</c:v>
                </c:pt>
                <c:pt idx="418">
                  <c:v>40.06173607</c:v>
                </c:pt>
                <c:pt idx="419">
                  <c:v>40.06693476</c:v>
                </c:pt>
                <c:pt idx="420">
                  <c:v>40.07134865</c:v>
                </c:pt>
                <c:pt idx="421">
                  <c:v>40.07495575</c:v>
                </c:pt>
                <c:pt idx="422">
                  <c:v>40.0785428</c:v>
                </c:pt>
                <c:pt idx="423">
                  <c:v>40.0824338</c:v>
                </c:pt>
                <c:pt idx="424">
                  <c:v>40.08712301</c:v>
                </c:pt>
                <c:pt idx="425">
                  <c:v>40.09212261</c:v>
                </c:pt>
                <c:pt idx="426">
                  <c:v>40.09624297</c:v>
                </c:pt>
                <c:pt idx="427">
                  <c:v>40.09917899</c:v>
                </c:pt>
                <c:pt idx="428">
                  <c:v>40.10054974</c:v>
                </c:pt>
                <c:pt idx="429">
                  <c:v>40.10009213</c:v>
                </c:pt>
                <c:pt idx="430">
                  <c:v>40.09809242</c:v>
                </c:pt>
                <c:pt idx="431">
                  <c:v>40.09547761</c:v>
                </c:pt>
                <c:pt idx="432">
                  <c:v>40.09268667</c:v>
                </c:pt>
                <c:pt idx="433">
                  <c:v>40.09025726</c:v>
                </c:pt>
                <c:pt idx="434">
                  <c:v>40.08820699</c:v>
                </c:pt>
                <c:pt idx="435">
                  <c:v>40.08671923</c:v>
                </c:pt>
                <c:pt idx="436">
                  <c:v>40.08567822</c:v>
                </c:pt>
                <c:pt idx="437">
                  <c:v>40.08534141</c:v>
                </c:pt>
                <c:pt idx="438">
                  <c:v>40.08569382</c:v>
                </c:pt>
              </c:numCache>
            </c:numRef>
          </c:yVal>
          <c:smooth val="0"/>
        </c:ser>
        <c:axId val="35522407"/>
        <c:axId val="47132544"/>
      </c:scatterChart>
      <c:valAx>
        <c:axId val="35522407"/>
        <c:scaling>
          <c:orientation val="minMax"/>
          <c:max val="-74.8"/>
          <c:min val="-75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7132544"/>
        <c:crosses val="autoZero"/>
        <c:crossBetween val="midCat"/>
        <c:dispUnits/>
      </c:valAx>
      <c:valAx>
        <c:axId val="47132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5522407"/>
        <c:crossesAt val="-75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Data!$S$207:$S$375</c:f>
              <c:numCache>
                <c:ptCount val="169"/>
                <c:pt idx="2">
                  <c:v>3.519E-06</c:v>
                </c:pt>
                <c:pt idx="5">
                  <c:v>3.579E-06</c:v>
                </c:pt>
                <c:pt idx="9">
                  <c:v>2.933E-06</c:v>
                </c:pt>
                <c:pt idx="12">
                  <c:v>2.308E-06</c:v>
                </c:pt>
                <c:pt idx="15">
                  <c:v>3.015E-06</c:v>
                </c:pt>
                <c:pt idx="18">
                  <c:v>2.473E-06</c:v>
                </c:pt>
                <c:pt idx="21">
                  <c:v>3.683E-06</c:v>
                </c:pt>
                <c:pt idx="24">
                  <c:v>3.345E-06</c:v>
                </c:pt>
                <c:pt idx="28">
                  <c:v>3.547E-06</c:v>
                </c:pt>
                <c:pt idx="31">
                  <c:v>3.072E-06</c:v>
                </c:pt>
                <c:pt idx="34">
                  <c:v>4.004E-06</c:v>
                </c:pt>
                <c:pt idx="37">
                  <c:v>3.681E-06</c:v>
                </c:pt>
                <c:pt idx="40">
                  <c:v>2.4E-06</c:v>
                </c:pt>
                <c:pt idx="43">
                  <c:v>3.21E-06</c:v>
                </c:pt>
                <c:pt idx="46">
                  <c:v>3.419E-06</c:v>
                </c:pt>
                <c:pt idx="50">
                  <c:v>6.207E-06</c:v>
                </c:pt>
                <c:pt idx="53">
                  <c:v>7.489E-06</c:v>
                </c:pt>
                <c:pt idx="56">
                  <c:v>1.326E-05</c:v>
                </c:pt>
                <c:pt idx="59">
                  <c:v>1.361E-05</c:v>
                </c:pt>
                <c:pt idx="62">
                  <c:v>1.26E-05</c:v>
                </c:pt>
                <c:pt idx="65">
                  <c:v>1.161E-05</c:v>
                </c:pt>
                <c:pt idx="69">
                  <c:v>1.128E-05</c:v>
                </c:pt>
                <c:pt idx="72">
                  <c:v>1.151E-05</c:v>
                </c:pt>
                <c:pt idx="75">
                  <c:v>1.274E-05</c:v>
                </c:pt>
                <c:pt idx="78">
                  <c:v>1.086E-05</c:v>
                </c:pt>
                <c:pt idx="81">
                  <c:v>1.119E-05</c:v>
                </c:pt>
                <c:pt idx="84">
                  <c:v>1.059E-05</c:v>
                </c:pt>
                <c:pt idx="88">
                  <c:v>1.113E-05</c:v>
                </c:pt>
                <c:pt idx="91">
                  <c:v>1.197E-05</c:v>
                </c:pt>
                <c:pt idx="94">
                  <c:v>1.394E-05</c:v>
                </c:pt>
                <c:pt idx="97">
                  <c:v>2.118E-05</c:v>
                </c:pt>
                <c:pt idx="100">
                  <c:v>2.373E-05</c:v>
                </c:pt>
                <c:pt idx="103">
                  <c:v>2.538E-05</c:v>
                </c:pt>
                <c:pt idx="106">
                  <c:v>3.368E-05</c:v>
                </c:pt>
                <c:pt idx="110">
                  <c:v>4.367E-05</c:v>
                </c:pt>
                <c:pt idx="113">
                  <c:v>4.691E-05</c:v>
                </c:pt>
                <c:pt idx="116">
                  <c:v>4.236E-05</c:v>
                </c:pt>
                <c:pt idx="119">
                  <c:v>4.71E-05</c:v>
                </c:pt>
                <c:pt idx="122">
                  <c:v>5.163E-05</c:v>
                </c:pt>
                <c:pt idx="125">
                  <c:v>4.549E-05</c:v>
                </c:pt>
                <c:pt idx="129">
                  <c:v>4.071E-05</c:v>
                </c:pt>
                <c:pt idx="132">
                  <c:v>6.381E-05</c:v>
                </c:pt>
                <c:pt idx="135">
                  <c:v>6.91E-05</c:v>
                </c:pt>
                <c:pt idx="138">
                  <c:v>7.397E-05</c:v>
                </c:pt>
                <c:pt idx="141">
                  <c:v>7.177E-05</c:v>
                </c:pt>
                <c:pt idx="144">
                  <c:v>6.368E-05</c:v>
                </c:pt>
                <c:pt idx="147">
                  <c:v>6.345E-05</c:v>
                </c:pt>
                <c:pt idx="151">
                  <c:v>6.575E-05</c:v>
                </c:pt>
                <c:pt idx="154">
                  <c:v>7.51E-05</c:v>
                </c:pt>
                <c:pt idx="157">
                  <c:v>7.61E-05</c:v>
                </c:pt>
                <c:pt idx="160">
                  <c:v>8.026E-05</c:v>
                </c:pt>
                <c:pt idx="163">
                  <c:v>8.125E-05</c:v>
                </c:pt>
                <c:pt idx="166">
                  <c:v>8.299E-05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Data!$T$207:$T$375</c:f>
              <c:numCache>
                <c:ptCount val="169"/>
                <c:pt idx="2">
                  <c:v>2.076E-06</c:v>
                </c:pt>
                <c:pt idx="5">
                  <c:v>2.089E-06</c:v>
                </c:pt>
                <c:pt idx="9">
                  <c:v>2.067E-06</c:v>
                </c:pt>
                <c:pt idx="12">
                  <c:v>2.178E-06</c:v>
                </c:pt>
                <c:pt idx="15">
                  <c:v>1.74E-06</c:v>
                </c:pt>
                <c:pt idx="18">
                  <c:v>1.412E-06</c:v>
                </c:pt>
                <c:pt idx="21">
                  <c:v>2.675E-06</c:v>
                </c:pt>
                <c:pt idx="24">
                  <c:v>2.471E-06</c:v>
                </c:pt>
                <c:pt idx="28">
                  <c:v>2.729E-06</c:v>
                </c:pt>
                <c:pt idx="31">
                  <c:v>2.285E-06</c:v>
                </c:pt>
                <c:pt idx="34">
                  <c:v>2.792E-06</c:v>
                </c:pt>
                <c:pt idx="37">
                  <c:v>2.451E-06</c:v>
                </c:pt>
                <c:pt idx="40">
                  <c:v>1.777E-06</c:v>
                </c:pt>
                <c:pt idx="43">
                  <c:v>1.996E-06</c:v>
                </c:pt>
                <c:pt idx="46">
                  <c:v>3.524E-06</c:v>
                </c:pt>
                <c:pt idx="50">
                  <c:v>4.325E-06</c:v>
                </c:pt>
                <c:pt idx="53">
                  <c:v>5.004E-06</c:v>
                </c:pt>
                <c:pt idx="56">
                  <c:v>8.695E-06</c:v>
                </c:pt>
                <c:pt idx="59">
                  <c:v>8.917E-06</c:v>
                </c:pt>
                <c:pt idx="62">
                  <c:v>8.552E-06</c:v>
                </c:pt>
                <c:pt idx="65">
                  <c:v>8.241E-06</c:v>
                </c:pt>
                <c:pt idx="69">
                  <c:v>7.799E-06</c:v>
                </c:pt>
                <c:pt idx="72">
                  <c:v>7.488E-06</c:v>
                </c:pt>
                <c:pt idx="75">
                  <c:v>8.188E-06</c:v>
                </c:pt>
                <c:pt idx="78">
                  <c:v>7.783E-06</c:v>
                </c:pt>
                <c:pt idx="81">
                  <c:v>7.807E-06</c:v>
                </c:pt>
                <c:pt idx="84">
                  <c:v>8.198E-06</c:v>
                </c:pt>
                <c:pt idx="88">
                  <c:v>7.647E-06</c:v>
                </c:pt>
                <c:pt idx="91">
                  <c:v>8.266E-06</c:v>
                </c:pt>
                <c:pt idx="94">
                  <c:v>9.48E-06</c:v>
                </c:pt>
                <c:pt idx="97">
                  <c:v>1.477E-05</c:v>
                </c:pt>
                <c:pt idx="100">
                  <c:v>1.592E-05</c:v>
                </c:pt>
                <c:pt idx="103">
                  <c:v>1.776E-05</c:v>
                </c:pt>
                <c:pt idx="106">
                  <c:v>2.272E-05</c:v>
                </c:pt>
                <c:pt idx="110">
                  <c:v>3.116E-05</c:v>
                </c:pt>
                <c:pt idx="113">
                  <c:v>3.32E-05</c:v>
                </c:pt>
                <c:pt idx="116">
                  <c:v>2.906E-05</c:v>
                </c:pt>
                <c:pt idx="119">
                  <c:v>3.365E-05</c:v>
                </c:pt>
                <c:pt idx="122">
                  <c:v>3.482E-05</c:v>
                </c:pt>
                <c:pt idx="125">
                  <c:v>3.053E-05</c:v>
                </c:pt>
                <c:pt idx="129">
                  <c:v>2.807E-05</c:v>
                </c:pt>
                <c:pt idx="132">
                  <c:v>4.432E-05</c:v>
                </c:pt>
                <c:pt idx="135">
                  <c:v>4.743E-05</c:v>
                </c:pt>
                <c:pt idx="138">
                  <c:v>5.159E-05</c:v>
                </c:pt>
                <c:pt idx="141">
                  <c:v>4.843E-05</c:v>
                </c:pt>
                <c:pt idx="144">
                  <c:v>4.474E-05</c:v>
                </c:pt>
                <c:pt idx="147">
                  <c:v>4.496E-05</c:v>
                </c:pt>
                <c:pt idx="151">
                  <c:v>4.382E-05</c:v>
                </c:pt>
                <c:pt idx="154">
                  <c:v>5.228E-05</c:v>
                </c:pt>
                <c:pt idx="157">
                  <c:v>5.392E-05</c:v>
                </c:pt>
                <c:pt idx="160">
                  <c:v>5.537E-05</c:v>
                </c:pt>
                <c:pt idx="163">
                  <c:v>5.489E-05</c:v>
                </c:pt>
                <c:pt idx="166">
                  <c:v>5.843E-05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Data!$U$207:$U$375</c:f>
              <c:numCache>
                <c:ptCount val="169"/>
                <c:pt idx="2">
                  <c:v>1.554E-06</c:v>
                </c:pt>
                <c:pt idx="5">
                  <c:v>1.708E-06</c:v>
                </c:pt>
                <c:pt idx="9">
                  <c:v>1.446E-06</c:v>
                </c:pt>
                <c:pt idx="12">
                  <c:v>1.084E-06</c:v>
                </c:pt>
                <c:pt idx="15">
                  <c:v>1.793E-06</c:v>
                </c:pt>
                <c:pt idx="18">
                  <c:v>1.202E-06</c:v>
                </c:pt>
                <c:pt idx="21">
                  <c:v>1.344E-06</c:v>
                </c:pt>
                <c:pt idx="24">
                  <c:v>1.513E-06</c:v>
                </c:pt>
                <c:pt idx="28">
                  <c:v>1.57E-06</c:v>
                </c:pt>
                <c:pt idx="31">
                  <c:v>7.881E-07</c:v>
                </c:pt>
                <c:pt idx="34">
                  <c:v>1.658E-06</c:v>
                </c:pt>
                <c:pt idx="37">
                  <c:v>1.752E-06</c:v>
                </c:pt>
                <c:pt idx="40">
                  <c:v>9.544E-07</c:v>
                </c:pt>
                <c:pt idx="43">
                  <c:v>1.413E-06</c:v>
                </c:pt>
                <c:pt idx="46">
                  <c:v>2.076E-06</c:v>
                </c:pt>
                <c:pt idx="50">
                  <c:v>3.031E-06</c:v>
                </c:pt>
                <c:pt idx="53">
                  <c:v>2.499E-06</c:v>
                </c:pt>
                <c:pt idx="56">
                  <c:v>3.998E-06</c:v>
                </c:pt>
                <c:pt idx="59">
                  <c:v>5.303E-06</c:v>
                </c:pt>
                <c:pt idx="62">
                  <c:v>5.784E-06</c:v>
                </c:pt>
                <c:pt idx="65">
                  <c:v>5.313E-06</c:v>
                </c:pt>
                <c:pt idx="69">
                  <c:v>5.208E-06</c:v>
                </c:pt>
                <c:pt idx="72">
                  <c:v>4.343E-06</c:v>
                </c:pt>
                <c:pt idx="75">
                  <c:v>5.414E-06</c:v>
                </c:pt>
                <c:pt idx="78">
                  <c:v>4.646E-06</c:v>
                </c:pt>
                <c:pt idx="81">
                  <c:v>4.795E-06</c:v>
                </c:pt>
                <c:pt idx="84">
                  <c:v>4.954E-06</c:v>
                </c:pt>
                <c:pt idx="88">
                  <c:v>4.156E-06</c:v>
                </c:pt>
                <c:pt idx="91">
                  <c:v>4.145E-06</c:v>
                </c:pt>
                <c:pt idx="94">
                  <c:v>4.762E-06</c:v>
                </c:pt>
                <c:pt idx="97">
                  <c:v>9.199E-06</c:v>
                </c:pt>
                <c:pt idx="100">
                  <c:v>1.028E-05</c:v>
                </c:pt>
                <c:pt idx="103">
                  <c:v>9.975E-06</c:v>
                </c:pt>
                <c:pt idx="106">
                  <c:v>1.308E-05</c:v>
                </c:pt>
                <c:pt idx="110">
                  <c:v>1.859E-05</c:v>
                </c:pt>
                <c:pt idx="113">
                  <c:v>1.959E-05</c:v>
                </c:pt>
                <c:pt idx="116">
                  <c:v>1.789E-05</c:v>
                </c:pt>
                <c:pt idx="119">
                  <c:v>1.991E-05</c:v>
                </c:pt>
                <c:pt idx="122">
                  <c:v>2.078E-05</c:v>
                </c:pt>
                <c:pt idx="125">
                  <c:v>1.851E-05</c:v>
                </c:pt>
                <c:pt idx="129">
                  <c:v>1.69E-05</c:v>
                </c:pt>
                <c:pt idx="132">
                  <c:v>2.735E-05</c:v>
                </c:pt>
                <c:pt idx="135">
                  <c:v>2.82E-05</c:v>
                </c:pt>
                <c:pt idx="138">
                  <c:v>3.264E-05</c:v>
                </c:pt>
                <c:pt idx="141">
                  <c:v>3.151E-05</c:v>
                </c:pt>
                <c:pt idx="144">
                  <c:v>2.696E-05</c:v>
                </c:pt>
                <c:pt idx="147">
                  <c:v>2.695E-05</c:v>
                </c:pt>
                <c:pt idx="151">
                  <c:v>2.789E-05</c:v>
                </c:pt>
                <c:pt idx="154">
                  <c:v>3.187E-05</c:v>
                </c:pt>
                <c:pt idx="157">
                  <c:v>3.385E-05</c:v>
                </c:pt>
                <c:pt idx="160">
                  <c:v>3.477E-05</c:v>
                </c:pt>
                <c:pt idx="163">
                  <c:v>3.396E-05</c:v>
                </c:pt>
                <c:pt idx="166">
                  <c:v>3.657E-05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12651227"/>
        <c:axId val="48938260"/>
      </c:scatterChart>
      <c:valAx>
        <c:axId val="12651227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8938260"/>
        <c:crosses val="autoZero"/>
        <c:crossBetween val="midCat"/>
        <c:dispUnits/>
        <c:majorUnit val="1E-05"/>
      </c:valAx>
      <c:valAx>
        <c:axId val="48938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651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Data!$D$9:$D$447</c:f>
              <c:strCache>
                <c:ptCount val="439"/>
                <c:pt idx="0">
                  <c:v>0.6517361111111112</c:v>
                </c:pt>
                <c:pt idx="1">
                  <c:v>0.6518518518518518</c:v>
                </c:pt>
                <c:pt idx="2">
                  <c:v>0.6519675925925926</c:v>
                </c:pt>
                <c:pt idx="3">
                  <c:v>0.652083337</c:v>
                </c:pt>
                <c:pt idx="4">
                  <c:v>0.65219909</c:v>
                </c:pt>
                <c:pt idx="5">
                  <c:v>0.652314842</c:v>
                </c:pt>
                <c:pt idx="6">
                  <c:v>0.652430534</c:v>
                </c:pt>
                <c:pt idx="7">
                  <c:v>0.652546287</c:v>
                </c:pt>
                <c:pt idx="8">
                  <c:v>0.652662039</c:v>
                </c:pt>
                <c:pt idx="9">
                  <c:v>0.652777791</c:v>
                </c:pt>
                <c:pt idx="10">
                  <c:v>0.652893543</c:v>
                </c:pt>
                <c:pt idx="11">
                  <c:v>0.653009236</c:v>
                </c:pt>
                <c:pt idx="12">
                  <c:v>0.653124988</c:v>
                </c:pt>
                <c:pt idx="13">
                  <c:v>0.65324074</c:v>
                </c:pt>
                <c:pt idx="14">
                  <c:v>0.653356493</c:v>
                </c:pt>
                <c:pt idx="15">
                  <c:v>0.653472245</c:v>
                </c:pt>
                <c:pt idx="16">
                  <c:v>0.653587937</c:v>
                </c:pt>
                <c:pt idx="17">
                  <c:v>0.65370369</c:v>
                </c:pt>
                <c:pt idx="18">
                  <c:v>0.653819442</c:v>
                </c:pt>
                <c:pt idx="19">
                  <c:v>0.653935194</c:v>
                </c:pt>
                <c:pt idx="20">
                  <c:v>0.654050946</c:v>
                </c:pt>
                <c:pt idx="21">
                  <c:v>0.654166639</c:v>
                </c:pt>
                <c:pt idx="22">
                  <c:v>0.654282391</c:v>
                </c:pt>
                <c:pt idx="23">
                  <c:v>0.654398143</c:v>
                </c:pt>
                <c:pt idx="24">
                  <c:v>0.654513896</c:v>
                </c:pt>
                <c:pt idx="25">
                  <c:v>0.654629648</c:v>
                </c:pt>
                <c:pt idx="26">
                  <c:v>0.6547454</c:v>
                </c:pt>
                <c:pt idx="27">
                  <c:v>0.654861093</c:v>
                </c:pt>
                <c:pt idx="28">
                  <c:v>0.654976845</c:v>
                </c:pt>
                <c:pt idx="29">
                  <c:v>0.655092597</c:v>
                </c:pt>
                <c:pt idx="30">
                  <c:v>0.655208349</c:v>
                </c:pt>
                <c:pt idx="31">
                  <c:v>0.655324101</c:v>
                </c:pt>
                <c:pt idx="32">
                  <c:v>0.655439794</c:v>
                </c:pt>
                <c:pt idx="33">
                  <c:v>0.655555546</c:v>
                </c:pt>
                <c:pt idx="34">
                  <c:v>0.655671299</c:v>
                </c:pt>
                <c:pt idx="35">
                  <c:v>0.655787051</c:v>
                </c:pt>
                <c:pt idx="36">
                  <c:v>0.655902803</c:v>
                </c:pt>
                <c:pt idx="37">
                  <c:v>0.656018496</c:v>
                </c:pt>
                <c:pt idx="38">
                  <c:v>0.656134248</c:v>
                </c:pt>
                <c:pt idx="39">
                  <c:v>0.65625</c:v>
                </c:pt>
                <c:pt idx="40">
                  <c:v>0.656365752</c:v>
                </c:pt>
                <c:pt idx="41">
                  <c:v>0.656481504</c:v>
                </c:pt>
                <c:pt idx="42">
                  <c:v>0.656597197</c:v>
                </c:pt>
                <c:pt idx="43">
                  <c:v>0.656712949</c:v>
                </c:pt>
                <c:pt idx="44">
                  <c:v>0.656828701</c:v>
                </c:pt>
                <c:pt idx="45">
                  <c:v>0.656944454</c:v>
                </c:pt>
                <c:pt idx="46">
                  <c:v>0.657060206</c:v>
                </c:pt>
                <c:pt idx="47">
                  <c:v>0.657175899</c:v>
                </c:pt>
                <c:pt idx="48">
                  <c:v>0.657291651</c:v>
                </c:pt>
                <c:pt idx="49">
                  <c:v>0.657407403</c:v>
                </c:pt>
                <c:pt idx="50">
                  <c:v>0.657523155</c:v>
                </c:pt>
                <c:pt idx="51">
                  <c:v>0.657638907</c:v>
                </c:pt>
                <c:pt idx="52">
                  <c:v>0.6577546</c:v>
                </c:pt>
                <c:pt idx="53">
                  <c:v>0.657870352</c:v>
                </c:pt>
                <c:pt idx="54">
                  <c:v>0.657986104</c:v>
                </c:pt>
                <c:pt idx="55">
                  <c:v>0.658101857</c:v>
                </c:pt>
                <c:pt idx="56">
                  <c:v>0.658217609</c:v>
                </c:pt>
                <c:pt idx="57">
                  <c:v>0.658333361</c:v>
                </c:pt>
                <c:pt idx="58">
                  <c:v>0.658449054</c:v>
                </c:pt>
                <c:pt idx="59">
                  <c:v>0.658564806</c:v>
                </c:pt>
                <c:pt idx="60">
                  <c:v>0.658680558</c:v>
                </c:pt>
                <c:pt idx="61">
                  <c:v>0.65879631</c:v>
                </c:pt>
                <c:pt idx="62">
                  <c:v>0.658912063</c:v>
                </c:pt>
                <c:pt idx="63">
                  <c:v>0.659027755</c:v>
                </c:pt>
                <c:pt idx="64">
                  <c:v>0.659143507</c:v>
                </c:pt>
                <c:pt idx="65">
                  <c:v>0.65925926</c:v>
                </c:pt>
                <c:pt idx="66">
                  <c:v>0.659375012</c:v>
                </c:pt>
                <c:pt idx="67">
                  <c:v>0.659490764</c:v>
                </c:pt>
                <c:pt idx="68">
                  <c:v>0.659606457</c:v>
                </c:pt>
                <c:pt idx="69">
                  <c:v>0.659722209</c:v>
                </c:pt>
                <c:pt idx="70">
                  <c:v>0.659837961</c:v>
                </c:pt>
                <c:pt idx="71">
                  <c:v>0.659953713</c:v>
                </c:pt>
                <c:pt idx="72">
                  <c:v>0.660069466</c:v>
                </c:pt>
                <c:pt idx="73">
                  <c:v>0.660185158</c:v>
                </c:pt>
                <c:pt idx="74">
                  <c:v>0.66030091</c:v>
                </c:pt>
                <c:pt idx="75">
                  <c:v>0.660416663</c:v>
                </c:pt>
                <c:pt idx="76">
                  <c:v>0.660532415</c:v>
                </c:pt>
                <c:pt idx="77">
                  <c:v>0.660648167</c:v>
                </c:pt>
                <c:pt idx="78">
                  <c:v>0.66076386</c:v>
                </c:pt>
                <c:pt idx="79">
                  <c:v>0.660879612</c:v>
                </c:pt>
                <c:pt idx="80">
                  <c:v>0.660995364</c:v>
                </c:pt>
                <c:pt idx="81">
                  <c:v>0.661111116</c:v>
                </c:pt>
                <c:pt idx="82">
                  <c:v>0.661226869</c:v>
                </c:pt>
                <c:pt idx="83">
                  <c:v>0.661342621</c:v>
                </c:pt>
                <c:pt idx="84">
                  <c:v>0.661458313</c:v>
                </c:pt>
                <c:pt idx="85">
                  <c:v>0.661574066</c:v>
                </c:pt>
                <c:pt idx="86">
                  <c:v>0.661689818</c:v>
                </c:pt>
                <c:pt idx="87">
                  <c:v>0.66180557</c:v>
                </c:pt>
                <c:pt idx="88">
                  <c:v>0.661921322</c:v>
                </c:pt>
                <c:pt idx="89">
                  <c:v>0.662037015</c:v>
                </c:pt>
                <c:pt idx="90">
                  <c:v>0.662152767</c:v>
                </c:pt>
                <c:pt idx="91">
                  <c:v>0.662268519</c:v>
                </c:pt>
                <c:pt idx="92">
                  <c:v>0.662384272</c:v>
                </c:pt>
                <c:pt idx="93">
                  <c:v>0.662500024</c:v>
                </c:pt>
                <c:pt idx="94">
                  <c:v>0.662615716</c:v>
                </c:pt>
                <c:pt idx="95">
                  <c:v>0.662731469</c:v>
                </c:pt>
                <c:pt idx="96">
                  <c:v>0.662847221</c:v>
                </c:pt>
                <c:pt idx="97">
                  <c:v>0.662962973</c:v>
                </c:pt>
                <c:pt idx="98">
                  <c:v>0.663078725</c:v>
                </c:pt>
                <c:pt idx="99">
                  <c:v>0.663194418</c:v>
                </c:pt>
                <c:pt idx="100">
                  <c:v>0.66331017</c:v>
                </c:pt>
                <c:pt idx="101">
                  <c:v>0.663425922</c:v>
                </c:pt>
                <c:pt idx="102">
                  <c:v>0.663541675</c:v>
                </c:pt>
                <c:pt idx="103">
                  <c:v>0.663657427</c:v>
                </c:pt>
                <c:pt idx="104">
                  <c:v>0.663773119</c:v>
                </c:pt>
                <c:pt idx="105">
                  <c:v>0.663888872</c:v>
                </c:pt>
                <c:pt idx="106">
                  <c:v>0.664004624</c:v>
                </c:pt>
                <c:pt idx="107">
                  <c:v>0.664120376</c:v>
                </c:pt>
                <c:pt idx="108">
                  <c:v>0.664236128</c:v>
                </c:pt>
                <c:pt idx="109">
                  <c:v>0.664351881</c:v>
                </c:pt>
                <c:pt idx="110">
                  <c:v>0.664467573</c:v>
                </c:pt>
                <c:pt idx="111">
                  <c:v>0.664583325</c:v>
                </c:pt>
                <c:pt idx="112">
                  <c:v>0.664699078</c:v>
                </c:pt>
                <c:pt idx="113">
                  <c:v>0.66481483</c:v>
                </c:pt>
                <c:pt idx="114">
                  <c:v>0.664930582</c:v>
                </c:pt>
                <c:pt idx="115">
                  <c:v>0.665046275</c:v>
                </c:pt>
                <c:pt idx="116">
                  <c:v>0.665162027</c:v>
                </c:pt>
                <c:pt idx="117">
                  <c:v>0.665277779</c:v>
                </c:pt>
                <c:pt idx="118">
                  <c:v>0.665393531</c:v>
                </c:pt>
                <c:pt idx="119">
                  <c:v>0.665509284</c:v>
                </c:pt>
                <c:pt idx="120">
                  <c:v>0.665624976</c:v>
                </c:pt>
                <c:pt idx="121">
                  <c:v>0.665740728</c:v>
                </c:pt>
                <c:pt idx="122">
                  <c:v>0.665856481</c:v>
                </c:pt>
                <c:pt idx="123">
                  <c:v>0.665972233</c:v>
                </c:pt>
                <c:pt idx="124">
                  <c:v>0.666087985</c:v>
                </c:pt>
                <c:pt idx="125">
                  <c:v>0.666203678</c:v>
                </c:pt>
                <c:pt idx="126">
                  <c:v>0.66631943</c:v>
                </c:pt>
                <c:pt idx="127">
                  <c:v>0.666435182</c:v>
                </c:pt>
                <c:pt idx="128">
                  <c:v>0.666550934</c:v>
                </c:pt>
                <c:pt idx="129">
                  <c:v>0.666666687</c:v>
                </c:pt>
                <c:pt idx="130">
                  <c:v>0.666782379</c:v>
                </c:pt>
                <c:pt idx="131">
                  <c:v>0.666898131</c:v>
                </c:pt>
                <c:pt idx="132">
                  <c:v>0.667013884</c:v>
                </c:pt>
                <c:pt idx="133">
                  <c:v>0.667129636</c:v>
                </c:pt>
                <c:pt idx="134">
                  <c:v>0.667245388</c:v>
                </c:pt>
                <c:pt idx="135">
                  <c:v>0.66736114</c:v>
                </c:pt>
                <c:pt idx="136">
                  <c:v>0.667476833</c:v>
                </c:pt>
                <c:pt idx="137">
                  <c:v>0.667592585</c:v>
                </c:pt>
                <c:pt idx="138">
                  <c:v>0.667708337</c:v>
                </c:pt>
                <c:pt idx="139">
                  <c:v>0.66782409</c:v>
                </c:pt>
                <c:pt idx="140">
                  <c:v>0.667939842</c:v>
                </c:pt>
                <c:pt idx="141">
                  <c:v>0.668055534</c:v>
                </c:pt>
                <c:pt idx="142">
                  <c:v>0.668171287</c:v>
                </c:pt>
                <c:pt idx="143">
                  <c:v>0.668287039</c:v>
                </c:pt>
                <c:pt idx="144">
                  <c:v>0.668402791</c:v>
                </c:pt>
                <c:pt idx="145">
                  <c:v>0.668518543</c:v>
                </c:pt>
                <c:pt idx="146">
                  <c:v>0.668634236</c:v>
                </c:pt>
                <c:pt idx="147">
                  <c:v>0.668749988</c:v>
                </c:pt>
                <c:pt idx="148">
                  <c:v>0.66886574</c:v>
                </c:pt>
                <c:pt idx="149">
                  <c:v>0.668981493</c:v>
                </c:pt>
                <c:pt idx="150">
                  <c:v>0.669097245</c:v>
                </c:pt>
                <c:pt idx="151">
                  <c:v>0.669212937</c:v>
                </c:pt>
                <c:pt idx="152">
                  <c:v>0.66932869</c:v>
                </c:pt>
                <c:pt idx="153">
                  <c:v>0.669444442</c:v>
                </c:pt>
                <c:pt idx="154">
                  <c:v>0.669560194</c:v>
                </c:pt>
                <c:pt idx="155">
                  <c:v>0.669675946</c:v>
                </c:pt>
                <c:pt idx="156">
                  <c:v>0.669791639</c:v>
                </c:pt>
                <c:pt idx="157">
                  <c:v>0.669907391</c:v>
                </c:pt>
                <c:pt idx="158">
                  <c:v>0.670023143</c:v>
                </c:pt>
                <c:pt idx="159">
                  <c:v>0.670138896</c:v>
                </c:pt>
                <c:pt idx="160">
                  <c:v>0.670254648</c:v>
                </c:pt>
                <c:pt idx="161">
                  <c:v>0.6703704</c:v>
                </c:pt>
                <c:pt idx="162">
                  <c:v>0.670486093</c:v>
                </c:pt>
                <c:pt idx="163">
                  <c:v>0.670601845</c:v>
                </c:pt>
                <c:pt idx="164">
                  <c:v>0.670717597</c:v>
                </c:pt>
                <c:pt idx="165">
                  <c:v>0.670833349</c:v>
                </c:pt>
                <c:pt idx="166">
                  <c:v>0.670949101</c:v>
                </c:pt>
                <c:pt idx="167">
                  <c:v>0.671064794</c:v>
                </c:pt>
                <c:pt idx="168">
                  <c:v>0.671180546</c:v>
                </c:pt>
                <c:pt idx="169">
                  <c:v>0.671296299</c:v>
                </c:pt>
                <c:pt idx="170">
                  <c:v>0.671412051</c:v>
                </c:pt>
                <c:pt idx="171">
                  <c:v>0.671527803</c:v>
                </c:pt>
                <c:pt idx="172">
                  <c:v>0.671643496</c:v>
                </c:pt>
                <c:pt idx="173">
                  <c:v>0.671759248</c:v>
                </c:pt>
                <c:pt idx="174">
                  <c:v>0.671875</c:v>
                </c:pt>
                <c:pt idx="175">
                  <c:v>0.671990752</c:v>
                </c:pt>
                <c:pt idx="176">
                  <c:v>0.672106504</c:v>
                </c:pt>
                <c:pt idx="177">
                  <c:v>0.672222197</c:v>
                </c:pt>
                <c:pt idx="178">
                  <c:v>0.672337949</c:v>
                </c:pt>
                <c:pt idx="179">
                  <c:v>0.672453701</c:v>
                </c:pt>
                <c:pt idx="180">
                  <c:v>0.672569454</c:v>
                </c:pt>
                <c:pt idx="181">
                  <c:v>0.672685206</c:v>
                </c:pt>
                <c:pt idx="182">
                  <c:v>0.672800899</c:v>
                </c:pt>
                <c:pt idx="183">
                  <c:v>0.672916651</c:v>
                </c:pt>
                <c:pt idx="184">
                  <c:v>0.673032403</c:v>
                </c:pt>
                <c:pt idx="185">
                  <c:v>0.673148155</c:v>
                </c:pt>
                <c:pt idx="186">
                  <c:v>0.673263907</c:v>
                </c:pt>
                <c:pt idx="187">
                  <c:v>0.6733796</c:v>
                </c:pt>
                <c:pt idx="188">
                  <c:v>0.673495352</c:v>
                </c:pt>
                <c:pt idx="189">
                  <c:v>0.673611104</c:v>
                </c:pt>
                <c:pt idx="190">
                  <c:v>0.673726857</c:v>
                </c:pt>
                <c:pt idx="191">
                  <c:v>0.673842609</c:v>
                </c:pt>
                <c:pt idx="192">
                  <c:v>0.673958361</c:v>
                </c:pt>
                <c:pt idx="193">
                  <c:v>0.674074054</c:v>
                </c:pt>
                <c:pt idx="194">
                  <c:v>0.674189806</c:v>
                </c:pt>
                <c:pt idx="195">
                  <c:v>0.674305558</c:v>
                </c:pt>
                <c:pt idx="196">
                  <c:v>0.67442131</c:v>
                </c:pt>
                <c:pt idx="197">
                  <c:v>0.674537063</c:v>
                </c:pt>
                <c:pt idx="198">
                  <c:v>0.674652755</c:v>
                </c:pt>
                <c:pt idx="199">
                  <c:v>0.674768507</c:v>
                </c:pt>
                <c:pt idx="200">
                  <c:v>0.67488426</c:v>
                </c:pt>
                <c:pt idx="201">
                  <c:v>0.675000012</c:v>
                </c:pt>
                <c:pt idx="202">
                  <c:v>0.675115764</c:v>
                </c:pt>
                <c:pt idx="203">
                  <c:v>0.675231457</c:v>
                </c:pt>
                <c:pt idx="204">
                  <c:v>0.675347209</c:v>
                </c:pt>
                <c:pt idx="205">
                  <c:v>0.675462961</c:v>
                </c:pt>
                <c:pt idx="206">
                  <c:v>0.675578713</c:v>
                </c:pt>
                <c:pt idx="207">
                  <c:v>0.675694466</c:v>
                </c:pt>
                <c:pt idx="208">
                  <c:v>0.675810158</c:v>
                </c:pt>
                <c:pt idx="209">
                  <c:v>0.67592591</c:v>
                </c:pt>
                <c:pt idx="210">
                  <c:v>0.676041663</c:v>
                </c:pt>
                <c:pt idx="211">
                  <c:v>0.676157415</c:v>
                </c:pt>
                <c:pt idx="212">
                  <c:v>0.676273167</c:v>
                </c:pt>
                <c:pt idx="213">
                  <c:v>0.67638886</c:v>
                </c:pt>
                <c:pt idx="214">
                  <c:v>0.676504612</c:v>
                </c:pt>
                <c:pt idx="215">
                  <c:v>0.676620364</c:v>
                </c:pt>
                <c:pt idx="216">
                  <c:v>0.676736116</c:v>
                </c:pt>
                <c:pt idx="217">
                  <c:v>0.676851869</c:v>
                </c:pt>
                <c:pt idx="218">
                  <c:v>0.676967621</c:v>
                </c:pt>
                <c:pt idx="219">
                  <c:v>0.677083313</c:v>
                </c:pt>
                <c:pt idx="220">
                  <c:v>0.677199066</c:v>
                </c:pt>
                <c:pt idx="221">
                  <c:v>0.677314818</c:v>
                </c:pt>
                <c:pt idx="222">
                  <c:v>0.67743057</c:v>
                </c:pt>
                <c:pt idx="223">
                  <c:v>0.677546322</c:v>
                </c:pt>
                <c:pt idx="224">
                  <c:v>0.677662015</c:v>
                </c:pt>
                <c:pt idx="225">
                  <c:v>0.677777767</c:v>
                </c:pt>
                <c:pt idx="226">
                  <c:v>0.677893519</c:v>
                </c:pt>
                <c:pt idx="227">
                  <c:v>0.678009272</c:v>
                </c:pt>
                <c:pt idx="228">
                  <c:v>0.678125024</c:v>
                </c:pt>
                <c:pt idx="229">
                  <c:v>0.678240716</c:v>
                </c:pt>
                <c:pt idx="230">
                  <c:v>0.678356469</c:v>
                </c:pt>
                <c:pt idx="231">
                  <c:v>0.678472221</c:v>
                </c:pt>
                <c:pt idx="232">
                  <c:v>0.678587973</c:v>
                </c:pt>
                <c:pt idx="233">
                  <c:v>0.678703725</c:v>
                </c:pt>
                <c:pt idx="234">
                  <c:v>0.678819418</c:v>
                </c:pt>
                <c:pt idx="235">
                  <c:v>0.67893517</c:v>
                </c:pt>
                <c:pt idx="236">
                  <c:v>0.679050922</c:v>
                </c:pt>
                <c:pt idx="237">
                  <c:v>0.679166675</c:v>
                </c:pt>
                <c:pt idx="238">
                  <c:v>0.679282427</c:v>
                </c:pt>
                <c:pt idx="239">
                  <c:v>0.679398119</c:v>
                </c:pt>
                <c:pt idx="240">
                  <c:v>0.679513872</c:v>
                </c:pt>
                <c:pt idx="241">
                  <c:v>0.679629624</c:v>
                </c:pt>
                <c:pt idx="242">
                  <c:v>0.679745376</c:v>
                </c:pt>
                <c:pt idx="243">
                  <c:v>0.679861128</c:v>
                </c:pt>
                <c:pt idx="244">
                  <c:v>0.679976881</c:v>
                </c:pt>
                <c:pt idx="245">
                  <c:v>0.680092573</c:v>
                </c:pt>
                <c:pt idx="246">
                  <c:v>0.680208325</c:v>
                </c:pt>
                <c:pt idx="247">
                  <c:v>0.680324078</c:v>
                </c:pt>
                <c:pt idx="248">
                  <c:v>0.68043983</c:v>
                </c:pt>
                <c:pt idx="249">
                  <c:v>0.680555582</c:v>
                </c:pt>
                <c:pt idx="250">
                  <c:v>0.680671275</c:v>
                </c:pt>
                <c:pt idx="251">
                  <c:v>0.680787027</c:v>
                </c:pt>
                <c:pt idx="252">
                  <c:v>0.680902779</c:v>
                </c:pt>
                <c:pt idx="253">
                  <c:v>0.681018531</c:v>
                </c:pt>
                <c:pt idx="254">
                  <c:v>0.681134284</c:v>
                </c:pt>
                <c:pt idx="255">
                  <c:v>0.681249976</c:v>
                </c:pt>
                <c:pt idx="256">
                  <c:v>0.681365728</c:v>
                </c:pt>
                <c:pt idx="257">
                  <c:v>0.681481481</c:v>
                </c:pt>
                <c:pt idx="258">
                  <c:v>0.681597233</c:v>
                </c:pt>
                <c:pt idx="259">
                  <c:v>0.681712985</c:v>
                </c:pt>
                <c:pt idx="260">
                  <c:v>0.681828678</c:v>
                </c:pt>
                <c:pt idx="261">
                  <c:v>0.68194443</c:v>
                </c:pt>
                <c:pt idx="262">
                  <c:v>0.682060182</c:v>
                </c:pt>
                <c:pt idx="263">
                  <c:v>0.682175934</c:v>
                </c:pt>
                <c:pt idx="264">
                  <c:v>0.682291687</c:v>
                </c:pt>
                <c:pt idx="265">
                  <c:v>0.682407379</c:v>
                </c:pt>
                <c:pt idx="266">
                  <c:v>0.682523131</c:v>
                </c:pt>
                <c:pt idx="267">
                  <c:v>0.682638884</c:v>
                </c:pt>
                <c:pt idx="268">
                  <c:v>0.682754636</c:v>
                </c:pt>
                <c:pt idx="269">
                  <c:v>0.682870388</c:v>
                </c:pt>
                <c:pt idx="270">
                  <c:v>0.68298614</c:v>
                </c:pt>
                <c:pt idx="271">
                  <c:v>0.683101833</c:v>
                </c:pt>
                <c:pt idx="272">
                  <c:v>0.683217585</c:v>
                </c:pt>
                <c:pt idx="273">
                  <c:v>0.683333337</c:v>
                </c:pt>
                <c:pt idx="274">
                  <c:v>0.68344909</c:v>
                </c:pt>
                <c:pt idx="275">
                  <c:v>0.683564842</c:v>
                </c:pt>
                <c:pt idx="276">
                  <c:v>0.683680534</c:v>
                </c:pt>
                <c:pt idx="277">
                  <c:v>0.683796287</c:v>
                </c:pt>
                <c:pt idx="278">
                  <c:v>0.683912039</c:v>
                </c:pt>
                <c:pt idx="279">
                  <c:v>0.684027791</c:v>
                </c:pt>
                <c:pt idx="280">
                  <c:v>0.684143543</c:v>
                </c:pt>
                <c:pt idx="281">
                  <c:v>0.684259236</c:v>
                </c:pt>
                <c:pt idx="282">
                  <c:v>0.684374988</c:v>
                </c:pt>
                <c:pt idx="283">
                  <c:v>0.68449074</c:v>
                </c:pt>
                <c:pt idx="284">
                  <c:v>0.684606493</c:v>
                </c:pt>
                <c:pt idx="285">
                  <c:v>0.684722245</c:v>
                </c:pt>
                <c:pt idx="286">
                  <c:v>0.684837937</c:v>
                </c:pt>
                <c:pt idx="287">
                  <c:v>0.68495369</c:v>
                </c:pt>
                <c:pt idx="288">
                  <c:v>0.685069442</c:v>
                </c:pt>
                <c:pt idx="289">
                  <c:v>0.685185194</c:v>
                </c:pt>
                <c:pt idx="290">
                  <c:v>0.685300946</c:v>
                </c:pt>
                <c:pt idx="291">
                  <c:v>0.685416639</c:v>
                </c:pt>
                <c:pt idx="292">
                  <c:v>0.685532391</c:v>
                </c:pt>
                <c:pt idx="293">
                  <c:v>0.685648143</c:v>
                </c:pt>
                <c:pt idx="294">
                  <c:v>0.685763896</c:v>
                </c:pt>
                <c:pt idx="295">
                  <c:v>0.685879648</c:v>
                </c:pt>
                <c:pt idx="296">
                  <c:v>0.6859954</c:v>
                </c:pt>
                <c:pt idx="297">
                  <c:v>0.686111093</c:v>
                </c:pt>
                <c:pt idx="298">
                  <c:v>0.686226845</c:v>
                </c:pt>
                <c:pt idx="299">
                  <c:v>0.686342597</c:v>
                </c:pt>
                <c:pt idx="300">
                  <c:v>0.686458349</c:v>
                </c:pt>
                <c:pt idx="301">
                  <c:v>0.686574101</c:v>
                </c:pt>
                <c:pt idx="302">
                  <c:v>0.686689794</c:v>
                </c:pt>
                <c:pt idx="303">
                  <c:v>0.686805546</c:v>
                </c:pt>
                <c:pt idx="304">
                  <c:v>0.686921299</c:v>
                </c:pt>
                <c:pt idx="305">
                  <c:v>0.687037051</c:v>
                </c:pt>
                <c:pt idx="306">
                  <c:v>0.687152803</c:v>
                </c:pt>
                <c:pt idx="307">
                  <c:v>0.687268496</c:v>
                </c:pt>
                <c:pt idx="308">
                  <c:v>0.687384248</c:v>
                </c:pt>
                <c:pt idx="309">
                  <c:v>0.6875</c:v>
                </c:pt>
                <c:pt idx="310">
                  <c:v>0.687615752</c:v>
                </c:pt>
                <c:pt idx="311">
                  <c:v>0.687731504</c:v>
                </c:pt>
                <c:pt idx="312">
                  <c:v>0.687847197</c:v>
                </c:pt>
                <c:pt idx="313">
                  <c:v>0.687962949</c:v>
                </c:pt>
                <c:pt idx="314">
                  <c:v>0.688078701</c:v>
                </c:pt>
                <c:pt idx="315">
                  <c:v>0.688194454</c:v>
                </c:pt>
                <c:pt idx="316">
                  <c:v>0.688310206</c:v>
                </c:pt>
                <c:pt idx="317">
                  <c:v>0.688425899</c:v>
                </c:pt>
                <c:pt idx="318">
                  <c:v>0.688541651</c:v>
                </c:pt>
                <c:pt idx="319">
                  <c:v>0.688657403</c:v>
                </c:pt>
                <c:pt idx="320">
                  <c:v>0.688773155</c:v>
                </c:pt>
                <c:pt idx="321">
                  <c:v>0.688888907</c:v>
                </c:pt>
                <c:pt idx="322">
                  <c:v>0.6890046</c:v>
                </c:pt>
                <c:pt idx="323">
                  <c:v>0.689120352</c:v>
                </c:pt>
                <c:pt idx="324">
                  <c:v>0.689236104</c:v>
                </c:pt>
                <c:pt idx="325">
                  <c:v>0.689351857</c:v>
                </c:pt>
                <c:pt idx="326">
                  <c:v>0.689467609</c:v>
                </c:pt>
                <c:pt idx="327">
                  <c:v>0.689583361</c:v>
                </c:pt>
                <c:pt idx="328">
                  <c:v>0.689699054</c:v>
                </c:pt>
                <c:pt idx="329">
                  <c:v>0.689814806</c:v>
                </c:pt>
                <c:pt idx="330">
                  <c:v>0.689930558</c:v>
                </c:pt>
                <c:pt idx="331">
                  <c:v>0.69004631</c:v>
                </c:pt>
                <c:pt idx="332">
                  <c:v>0.690162063</c:v>
                </c:pt>
                <c:pt idx="333">
                  <c:v>0.690277755</c:v>
                </c:pt>
                <c:pt idx="334">
                  <c:v>0.690393507</c:v>
                </c:pt>
                <c:pt idx="335">
                  <c:v>0.69050926</c:v>
                </c:pt>
                <c:pt idx="336">
                  <c:v>0.690625012</c:v>
                </c:pt>
                <c:pt idx="337">
                  <c:v>0.690740764</c:v>
                </c:pt>
                <c:pt idx="338">
                  <c:v>0.690856457</c:v>
                </c:pt>
                <c:pt idx="339">
                  <c:v>0.690972209</c:v>
                </c:pt>
                <c:pt idx="340">
                  <c:v>0.691087961</c:v>
                </c:pt>
                <c:pt idx="341">
                  <c:v>0.691203713</c:v>
                </c:pt>
                <c:pt idx="342">
                  <c:v>0.691319466</c:v>
                </c:pt>
                <c:pt idx="343">
                  <c:v>0.691435158</c:v>
                </c:pt>
                <c:pt idx="344">
                  <c:v>0.69155091</c:v>
                </c:pt>
                <c:pt idx="345">
                  <c:v>0.691666663</c:v>
                </c:pt>
                <c:pt idx="346">
                  <c:v>0.691782415</c:v>
                </c:pt>
                <c:pt idx="347">
                  <c:v>0.691898167</c:v>
                </c:pt>
                <c:pt idx="348">
                  <c:v>0.69201386</c:v>
                </c:pt>
                <c:pt idx="349">
                  <c:v>0.692129612</c:v>
                </c:pt>
                <c:pt idx="350">
                  <c:v>0.692245364</c:v>
                </c:pt>
                <c:pt idx="351">
                  <c:v>0.692361116</c:v>
                </c:pt>
                <c:pt idx="352">
                  <c:v>0.692476869</c:v>
                </c:pt>
                <c:pt idx="353">
                  <c:v>0.692592621</c:v>
                </c:pt>
                <c:pt idx="354">
                  <c:v>0.692708313</c:v>
                </c:pt>
                <c:pt idx="355">
                  <c:v>0.692824066</c:v>
                </c:pt>
                <c:pt idx="356">
                  <c:v>0.692939818</c:v>
                </c:pt>
                <c:pt idx="357">
                  <c:v>0.69305557</c:v>
                </c:pt>
                <c:pt idx="358">
                  <c:v>0.693171322</c:v>
                </c:pt>
                <c:pt idx="359">
                  <c:v>0.693287015</c:v>
                </c:pt>
                <c:pt idx="360">
                  <c:v>0.693402767</c:v>
                </c:pt>
                <c:pt idx="361">
                  <c:v>0.693518519</c:v>
                </c:pt>
                <c:pt idx="362">
                  <c:v>0.693634272</c:v>
                </c:pt>
                <c:pt idx="363">
                  <c:v>0.693750024</c:v>
                </c:pt>
                <c:pt idx="364">
                  <c:v>0.693865716</c:v>
                </c:pt>
                <c:pt idx="365">
                  <c:v>0.693981469</c:v>
                </c:pt>
                <c:pt idx="366">
                  <c:v>0.694097221</c:v>
                </c:pt>
                <c:pt idx="367">
                  <c:v>0.694212973</c:v>
                </c:pt>
                <c:pt idx="368">
                  <c:v>0.694328725</c:v>
                </c:pt>
                <c:pt idx="369">
                  <c:v>0.694444418</c:v>
                </c:pt>
                <c:pt idx="370">
                  <c:v>0.69456017</c:v>
                </c:pt>
                <c:pt idx="371">
                  <c:v>0.694675922</c:v>
                </c:pt>
                <c:pt idx="372">
                  <c:v>0.694791675</c:v>
                </c:pt>
                <c:pt idx="373">
                  <c:v>0.694907427</c:v>
                </c:pt>
                <c:pt idx="374">
                  <c:v>0.695023119</c:v>
                </c:pt>
                <c:pt idx="375">
                  <c:v>0.695138872</c:v>
                </c:pt>
                <c:pt idx="376">
                  <c:v>0.695254624</c:v>
                </c:pt>
                <c:pt idx="377">
                  <c:v>0.695370376</c:v>
                </c:pt>
                <c:pt idx="378">
                  <c:v>0.695486128</c:v>
                </c:pt>
                <c:pt idx="379">
                  <c:v>0.695601881</c:v>
                </c:pt>
                <c:pt idx="380">
                  <c:v>0.695717573</c:v>
                </c:pt>
                <c:pt idx="381">
                  <c:v>0.695833325</c:v>
                </c:pt>
                <c:pt idx="382">
                  <c:v>0.695949078</c:v>
                </c:pt>
                <c:pt idx="383">
                  <c:v>0.69606483</c:v>
                </c:pt>
                <c:pt idx="384">
                  <c:v>0.696180582</c:v>
                </c:pt>
                <c:pt idx="385">
                  <c:v>0.696296275</c:v>
                </c:pt>
                <c:pt idx="386">
                  <c:v>0.696412027</c:v>
                </c:pt>
                <c:pt idx="387">
                  <c:v>0.696527779</c:v>
                </c:pt>
                <c:pt idx="388">
                  <c:v>0.696643531</c:v>
                </c:pt>
                <c:pt idx="389">
                  <c:v>0.696759284</c:v>
                </c:pt>
                <c:pt idx="390">
                  <c:v>0.696874976</c:v>
                </c:pt>
                <c:pt idx="391">
                  <c:v>0.696990728</c:v>
                </c:pt>
                <c:pt idx="392">
                  <c:v>0.697106481</c:v>
                </c:pt>
                <c:pt idx="393">
                  <c:v>0.697222233</c:v>
                </c:pt>
                <c:pt idx="394">
                  <c:v>0.697337985</c:v>
                </c:pt>
                <c:pt idx="395">
                  <c:v>0.697453678</c:v>
                </c:pt>
                <c:pt idx="396">
                  <c:v>0.69756943</c:v>
                </c:pt>
                <c:pt idx="397">
                  <c:v>0.697685182</c:v>
                </c:pt>
                <c:pt idx="398">
                  <c:v>0.697800934</c:v>
                </c:pt>
                <c:pt idx="399">
                  <c:v>0.697916687</c:v>
                </c:pt>
                <c:pt idx="400">
                  <c:v>0.698032379</c:v>
                </c:pt>
                <c:pt idx="401">
                  <c:v>0.698148131</c:v>
                </c:pt>
                <c:pt idx="402">
                  <c:v>0.698263884</c:v>
                </c:pt>
                <c:pt idx="403">
                  <c:v>0.698379636</c:v>
                </c:pt>
                <c:pt idx="404">
                  <c:v>0.698495388</c:v>
                </c:pt>
                <c:pt idx="405">
                  <c:v>0.69861114</c:v>
                </c:pt>
                <c:pt idx="406">
                  <c:v>0.698726833</c:v>
                </c:pt>
                <c:pt idx="407">
                  <c:v>0.698842585</c:v>
                </c:pt>
                <c:pt idx="408">
                  <c:v>0.698958337</c:v>
                </c:pt>
                <c:pt idx="409">
                  <c:v>0.69907409</c:v>
                </c:pt>
                <c:pt idx="410">
                  <c:v>0.699189842</c:v>
                </c:pt>
                <c:pt idx="411">
                  <c:v>0.699305534</c:v>
                </c:pt>
                <c:pt idx="412">
                  <c:v>0.699421287</c:v>
                </c:pt>
                <c:pt idx="413">
                  <c:v>0.699537039</c:v>
                </c:pt>
                <c:pt idx="414">
                  <c:v>0.699652791</c:v>
                </c:pt>
                <c:pt idx="415">
                  <c:v>0.699768543</c:v>
                </c:pt>
                <c:pt idx="416">
                  <c:v>0.699884236</c:v>
                </c:pt>
                <c:pt idx="417">
                  <c:v>0.699999988</c:v>
                </c:pt>
                <c:pt idx="418">
                  <c:v>0.70011574</c:v>
                </c:pt>
                <c:pt idx="419">
                  <c:v>0.700231493</c:v>
                </c:pt>
                <c:pt idx="420">
                  <c:v>0.700347245</c:v>
                </c:pt>
                <c:pt idx="421">
                  <c:v>0.700462937</c:v>
                </c:pt>
                <c:pt idx="422">
                  <c:v>0.70057869</c:v>
                </c:pt>
                <c:pt idx="423">
                  <c:v>0.700694442</c:v>
                </c:pt>
                <c:pt idx="424">
                  <c:v>0.700810194</c:v>
                </c:pt>
                <c:pt idx="425">
                  <c:v>0.700925946</c:v>
                </c:pt>
                <c:pt idx="426">
                  <c:v>0.701041639</c:v>
                </c:pt>
                <c:pt idx="427">
                  <c:v>0.701157391</c:v>
                </c:pt>
                <c:pt idx="428">
                  <c:v>0.701273143</c:v>
                </c:pt>
                <c:pt idx="429">
                  <c:v>0.701388896</c:v>
                </c:pt>
                <c:pt idx="430">
                  <c:v>0.701504648</c:v>
                </c:pt>
                <c:pt idx="431">
                  <c:v>0.7016204</c:v>
                </c:pt>
                <c:pt idx="432">
                  <c:v>0.701736093</c:v>
                </c:pt>
                <c:pt idx="433">
                  <c:v>0.701851845</c:v>
                </c:pt>
                <c:pt idx="434">
                  <c:v>0.701967597</c:v>
                </c:pt>
                <c:pt idx="435">
                  <c:v>0.702083349</c:v>
                </c:pt>
                <c:pt idx="436">
                  <c:v>0.702199101</c:v>
                </c:pt>
                <c:pt idx="437">
                  <c:v>0.702314794</c:v>
                </c:pt>
                <c:pt idx="438">
                  <c:v>0.702430546</c:v>
                </c:pt>
              </c:strCache>
            </c:strRef>
          </c:xVal>
          <c:yVal>
            <c:numRef>
              <c:f>Data!$Z$9:$Z$447</c:f>
              <c:numCache>
                <c:ptCount val="439"/>
                <c:pt idx="4">
                  <c:v>3.109</c:v>
                </c:pt>
                <c:pt idx="5">
                  <c:v>3.099</c:v>
                </c:pt>
                <c:pt idx="6">
                  <c:v>2.97</c:v>
                </c:pt>
                <c:pt idx="7">
                  <c:v>3.019</c:v>
                </c:pt>
                <c:pt idx="8">
                  <c:v>3</c:v>
                </c:pt>
                <c:pt idx="9">
                  <c:v>3.01</c:v>
                </c:pt>
                <c:pt idx="10">
                  <c:v>3.079</c:v>
                </c:pt>
                <c:pt idx="11">
                  <c:v>3.029</c:v>
                </c:pt>
                <c:pt idx="12">
                  <c:v>3.059</c:v>
                </c:pt>
                <c:pt idx="13">
                  <c:v>3.09</c:v>
                </c:pt>
                <c:pt idx="14">
                  <c:v>3.121</c:v>
                </c:pt>
                <c:pt idx="15">
                  <c:v>3.089</c:v>
                </c:pt>
                <c:pt idx="16">
                  <c:v>3.066</c:v>
                </c:pt>
                <c:pt idx="17">
                  <c:v>3.096</c:v>
                </c:pt>
                <c:pt idx="18">
                  <c:v>3.121</c:v>
                </c:pt>
                <c:pt idx="19">
                  <c:v>3.13</c:v>
                </c:pt>
                <c:pt idx="20">
                  <c:v>3.109</c:v>
                </c:pt>
                <c:pt idx="21">
                  <c:v>2.969</c:v>
                </c:pt>
                <c:pt idx="22">
                  <c:v>3.069</c:v>
                </c:pt>
                <c:pt idx="23">
                  <c:v>2.99</c:v>
                </c:pt>
                <c:pt idx="24">
                  <c:v>3</c:v>
                </c:pt>
                <c:pt idx="25">
                  <c:v>3.069</c:v>
                </c:pt>
                <c:pt idx="26">
                  <c:v>3.029</c:v>
                </c:pt>
                <c:pt idx="27">
                  <c:v>3.019</c:v>
                </c:pt>
                <c:pt idx="28">
                  <c:v>3.149</c:v>
                </c:pt>
                <c:pt idx="29">
                  <c:v>3.059</c:v>
                </c:pt>
                <c:pt idx="30">
                  <c:v>3.12</c:v>
                </c:pt>
                <c:pt idx="31">
                  <c:v>2.999</c:v>
                </c:pt>
                <c:pt idx="32">
                  <c:v>3.09</c:v>
                </c:pt>
                <c:pt idx="33">
                  <c:v>3.05</c:v>
                </c:pt>
                <c:pt idx="34">
                  <c:v>3.099</c:v>
                </c:pt>
                <c:pt idx="35">
                  <c:v>3.069</c:v>
                </c:pt>
                <c:pt idx="36">
                  <c:v>3.019</c:v>
                </c:pt>
                <c:pt idx="37">
                  <c:v>3.059</c:v>
                </c:pt>
                <c:pt idx="38">
                  <c:v>3.09</c:v>
                </c:pt>
                <c:pt idx="39">
                  <c:v>3.059</c:v>
                </c:pt>
                <c:pt idx="40">
                  <c:v>3.099</c:v>
                </c:pt>
                <c:pt idx="41">
                  <c:v>3.069</c:v>
                </c:pt>
                <c:pt idx="42">
                  <c:v>3.161</c:v>
                </c:pt>
                <c:pt idx="43">
                  <c:v>3.131</c:v>
                </c:pt>
                <c:pt idx="44">
                  <c:v>3.079</c:v>
                </c:pt>
                <c:pt idx="45">
                  <c:v>3.139</c:v>
                </c:pt>
                <c:pt idx="46">
                  <c:v>3.009</c:v>
                </c:pt>
                <c:pt idx="47">
                  <c:v>3.079</c:v>
                </c:pt>
                <c:pt idx="48">
                  <c:v>3.018</c:v>
                </c:pt>
                <c:pt idx="49">
                  <c:v>2.979</c:v>
                </c:pt>
                <c:pt idx="50">
                  <c:v>3.089</c:v>
                </c:pt>
                <c:pt idx="51">
                  <c:v>3.059</c:v>
                </c:pt>
                <c:pt idx="52">
                  <c:v>3.049</c:v>
                </c:pt>
                <c:pt idx="53">
                  <c:v>3.041</c:v>
                </c:pt>
                <c:pt idx="54">
                  <c:v>2.969</c:v>
                </c:pt>
                <c:pt idx="55">
                  <c:v>3.019</c:v>
                </c:pt>
                <c:pt idx="56">
                  <c:v>3.079</c:v>
                </c:pt>
                <c:pt idx="57">
                  <c:v>3.15</c:v>
                </c:pt>
                <c:pt idx="58">
                  <c:v>3.089</c:v>
                </c:pt>
                <c:pt idx="59">
                  <c:v>3.159</c:v>
                </c:pt>
                <c:pt idx="60">
                  <c:v>3.029</c:v>
                </c:pt>
                <c:pt idx="61">
                  <c:v>2.979</c:v>
                </c:pt>
                <c:pt idx="62">
                  <c:v>3.059</c:v>
                </c:pt>
                <c:pt idx="63">
                  <c:v>3.019</c:v>
                </c:pt>
                <c:pt idx="64">
                  <c:v>3.15</c:v>
                </c:pt>
                <c:pt idx="65">
                  <c:v>3.009</c:v>
                </c:pt>
                <c:pt idx="66">
                  <c:v>3.199</c:v>
                </c:pt>
                <c:pt idx="67">
                  <c:v>3.04</c:v>
                </c:pt>
                <c:pt idx="68">
                  <c:v>3.099</c:v>
                </c:pt>
                <c:pt idx="69">
                  <c:v>3.358</c:v>
                </c:pt>
                <c:pt idx="70">
                  <c:v>3.336</c:v>
                </c:pt>
                <c:pt idx="71">
                  <c:v>3.557</c:v>
                </c:pt>
                <c:pt idx="72">
                  <c:v>3.599</c:v>
                </c:pt>
                <c:pt idx="73">
                  <c:v>3.619</c:v>
                </c:pt>
                <c:pt idx="74">
                  <c:v>3.679</c:v>
                </c:pt>
                <c:pt idx="75">
                  <c:v>3.747</c:v>
                </c:pt>
                <c:pt idx="76">
                  <c:v>3.618</c:v>
                </c:pt>
                <c:pt idx="77">
                  <c:v>3.708</c:v>
                </c:pt>
                <c:pt idx="78">
                  <c:v>3.689</c:v>
                </c:pt>
                <c:pt idx="79">
                  <c:v>3.859</c:v>
                </c:pt>
                <c:pt idx="80">
                  <c:v>4.026</c:v>
                </c:pt>
                <c:pt idx="81">
                  <c:v>4.581</c:v>
                </c:pt>
                <c:pt idx="82">
                  <c:v>4.893</c:v>
                </c:pt>
                <c:pt idx="83">
                  <c:v>4.901</c:v>
                </c:pt>
                <c:pt idx="84">
                  <c:v>4.892</c:v>
                </c:pt>
                <c:pt idx="85">
                  <c:v>4.841</c:v>
                </c:pt>
                <c:pt idx="86">
                  <c:v>4.722</c:v>
                </c:pt>
                <c:pt idx="87">
                  <c:v>4.235</c:v>
                </c:pt>
                <c:pt idx="88">
                  <c:v>4.066</c:v>
                </c:pt>
                <c:pt idx="89">
                  <c:v>3.858</c:v>
                </c:pt>
                <c:pt idx="90">
                  <c:v>3.788</c:v>
                </c:pt>
                <c:pt idx="91">
                  <c:v>3.718</c:v>
                </c:pt>
                <c:pt idx="92">
                  <c:v>3.549</c:v>
                </c:pt>
                <c:pt idx="93">
                  <c:v>3.611</c:v>
                </c:pt>
                <c:pt idx="94">
                  <c:v>3.417</c:v>
                </c:pt>
                <c:pt idx="95">
                  <c:v>3.387</c:v>
                </c:pt>
                <c:pt idx="96">
                  <c:v>3.467</c:v>
                </c:pt>
                <c:pt idx="97">
                  <c:v>3.359</c:v>
                </c:pt>
                <c:pt idx="98">
                  <c:v>3.529</c:v>
                </c:pt>
                <c:pt idx="99">
                  <c:v>3.399</c:v>
                </c:pt>
                <c:pt idx="100">
                  <c:v>3.52</c:v>
                </c:pt>
                <c:pt idx="101">
                  <c:v>3.506</c:v>
                </c:pt>
                <c:pt idx="102">
                  <c:v>3.648</c:v>
                </c:pt>
                <c:pt idx="103">
                  <c:v>3.478</c:v>
                </c:pt>
                <c:pt idx="104">
                  <c:v>3.457</c:v>
                </c:pt>
                <c:pt idx="105">
                  <c:v>3.52</c:v>
                </c:pt>
                <c:pt idx="106">
                  <c:v>3.505</c:v>
                </c:pt>
                <c:pt idx="107">
                  <c:v>3.548</c:v>
                </c:pt>
                <c:pt idx="108">
                  <c:v>3.538</c:v>
                </c:pt>
                <c:pt idx="109">
                  <c:v>3.467</c:v>
                </c:pt>
                <c:pt idx="110">
                  <c:v>3.496</c:v>
                </c:pt>
                <c:pt idx="111">
                  <c:v>3.649</c:v>
                </c:pt>
                <c:pt idx="112">
                  <c:v>3.538</c:v>
                </c:pt>
                <c:pt idx="113">
                  <c:v>3.577</c:v>
                </c:pt>
                <c:pt idx="114">
                  <c:v>3.567</c:v>
                </c:pt>
                <c:pt idx="115">
                  <c:v>3.718</c:v>
                </c:pt>
                <c:pt idx="116">
                  <c:v>3.587</c:v>
                </c:pt>
                <c:pt idx="117">
                  <c:v>3.577</c:v>
                </c:pt>
                <c:pt idx="118">
                  <c:v>3.578</c:v>
                </c:pt>
                <c:pt idx="119">
                  <c:v>3.618</c:v>
                </c:pt>
                <c:pt idx="120">
                  <c:v>3.649</c:v>
                </c:pt>
                <c:pt idx="121">
                  <c:v>3.639</c:v>
                </c:pt>
                <c:pt idx="122">
                  <c:v>3.659</c:v>
                </c:pt>
                <c:pt idx="123">
                  <c:v>3.609</c:v>
                </c:pt>
                <c:pt idx="124">
                  <c:v>3.649</c:v>
                </c:pt>
                <c:pt idx="125">
                  <c:v>3.518</c:v>
                </c:pt>
                <c:pt idx="126">
                  <c:v>3.709</c:v>
                </c:pt>
                <c:pt idx="127">
                  <c:v>3.536</c:v>
                </c:pt>
                <c:pt idx="128">
                  <c:v>3.659</c:v>
                </c:pt>
                <c:pt idx="129">
                  <c:v>3.708</c:v>
                </c:pt>
                <c:pt idx="130">
                  <c:v>3.738</c:v>
                </c:pt>
                <c:pt idx="131">
                  <c:v>3.658</c:v>
                </c:pt>
                <c:pt idx="132">
                  <c:v>3.638</c:v>
                </c:pt>
                <c:pt idx="133">
                  <c:v>3.619</c:v>
                </c:pt>
                <c:pt idx="134">
                  <c:v>3.657</c:v>
                </c:pt>
                <c:pt idx="135">
                  <c:v>3.708</c:v>
                </c:pt>
                <c:pt idx="136">
                  <c:v>3.659</c:v>
                </c:pt>
                <c:pt idx="137">
                  <c:v>3.739</c:v>
                </c:pt>
                <c:pt idx="138">
                  <c:v>3.778</c:v>
                </c:pt>
                <c:pt idx="139">
                  <c:v>3.689</c:v>
                </c:pt>
                <c:pt idx="140">
                  <c:v>3.658</c:v>
                </c:pt>
                <c:pt idx="141">
                  <c:v>3.658</c:v>
                </c:pt>
                <c:pt idx="142">
                  <c:v>3.859</c:v>
                </c:pt>
                <c:pt idx="143">
                  <c:v>3.748</c:v>
                </c:pt>
                <c:pt idx="144">
                  <c:v>3.698</c:v>
                </c:pt>
                <c:pt idx="145">
                  <c:v>3.718</c:v>
                </c:pt>
                <c:pt idx="146">
                  <c:v>3.557</c:v>
                </c:pt>
                <c:pt idx="147">
                  <c:v>3.618</c:v>
                </c:pt>
                <c:pt idx="148">
                  <c:v>3.76</c:v>
                </c:pt>
                <c:pt idx="149">
                  <c:v>3.639</c:v>
                </c:pt>
                <c:pt idx="150">
                  <c:v>3.759</c:v>
                </c:pt>
                <c:pt idx="151">
                  <c:v>3.689</c:v>
                </c:pt>
                <c:pt idx="152">
                  <c:v>3.77</c:v>
                </c:pt>
                <c:pt idx="153">
                  <c:v>3.668</c:v>
                </c:pt>
                <c:pt idx="154">
                  <c:v>3.729</c:v>
                </c:pt>
                <c:pt idx="155">
                  <c:v>3.699</c:v>
                </c:pt>
                <c:pt idx="156">
                  <c:v>3.737</c:v>
                </c:pt>
                <c:pt idx="157">
                  <c:v>3.709</c:v>
                </c:pt>
                <c:pt idx="158">
                  <c:v>3.679</c:v>
                </c:pt>
                <c:pt idx="159">
                  <c:v>3.688</c:v>
                </c:pt>
                <c:pt idx="160">
                  <c:v>3.699</c:v>
                </c:pt>
                <c:pt idx="161">
                  <c:v>3.679</c:v>
                </c:pt>
                <c:pt idx="162">
                  <c:v>3.658</c:v>
                </c:pt>
                <c:pt idx="163">
                  <c:v>3.557</c:v>
                </c:pt>
                <c:pt idx="164">
                  <c:v>3.737</c:v>
                </c:pt>
                <c:pt idx="165">
                  <c:v>3.747</c:v>
                </c:pt>
                <c:pt idx="166">
                  <c:v>3.639</c:v>
                </c:pt>
                <c:pt idx="167">
                  <c:v>3.729</c:v>
                </c:pt>
                <c:pt idx="168">
                  <c:v>3.77</c:v>
                </c:pt>
                <c:pt idx="169">
                  <c:v>3.737</c:v>
                </c:pt>
                <c:pt idx="170">
                  <c:v>3.839</c:v>
                </c:pt>
                <c:pt idx="171">
                  <c:v>3.759</c:v>
                </c:pt>
                <c:pt idx="172">
                  <c:v>3.759</c:v>
                </c:pt>
                <c:pt idx="173">
                  <c:v>3.819</c:v>
                </c:pt>
                <c:pt idx="174">
                  <c:v>3.778</c:v>
                </c:pt>
                <c:pt idx="175">
                  <c:v>3.774</c:v>
                </c:pt>
                <c:pt idx="176">
                  <c:v>3.842</c:v>
                </c:pt>
                <c:pt idx="177">
                  <c:v>3.788</c:v>
                </c:pt>
                <c:pt idx="178">
                  <c:v>3.879</c:v>
                </c:pt>
                <c:pt idx="179">
                  <c:v>3.779</c:v>
                </c:pt>
                <c:pt idx="180">
                  <c:v>3.908</c:v>
                </c:pt>
                <c:pt idx="181">
                  <c:v>3.689</c:v>
                </c:pt>
                <c:pt idx="182">
                  <c:v>3.759</c:v>
                </c:pt>
                <c:pt idx="183">
                  <c:v>3.719</c:v>
                </c:pt>
                <c:pt idx="184">
                  <c:v>3.809</c:v>
                </c:pt>
                <c:pt idx="185">
                  <c:v>3.769</c:v>
                </c:pt>
                <c:pt idx="186">
                  <c:v>3.819</c:v>
                </c:pt>
                <c:pt idx="187">
                  <c:v>3.869</c:v>
                </c:pt>
                <c:pt idx="188">
                  <c:v>3.859</c:v>
                </c:pt>
                <c:pt idx="189">
                  <c:v>3.718</c:v>
                </c:pt>
                <c:pt idx="190">
                  <c:v>3.77</c:v>
                </c:pt>
                <c:pt idx="191">
                  <c:v>3.709</c:v>
                </c:pt>
                <c:pt idx="192">
                  <c:v>3.769</c:v>
                </c:pt>
                <c:pt idx="193">
                  <c:v>3.898</c:v>
                </c:pt>
                <c:pt idx="194">
                  <c:v>3.869</c:v>
                </c:pt>
                <c:pt idx="195">
                  <c:v>3.879</c:v>
                </c:pt>
                <c:pt idx="196">
                  <c:v>3.909</c:v>
                </c:pt>
                <c:pt idx="197">
                  <c:v>3.818</c:v>
                </c:pt>
                <c:pt idx="198">
                  <c:v>3.586</c:v>
                </c:pt>
                <c:pt idx="199">
                  <c:v>3.529</c:v>
                </c:pt>
                <c:pt idx="200">
                  <c:v>3.609</c:v>
                </c:pt>
                <c:pt idx="201">
                  <c:v>3.567</c:v>
                </c:pt>
                <c:pt idx="202">
                  <c:v>3.506</c:v>
                </c:pt>
                <c:pt idx="203">
                  <c:v>3.577</c:v>
                </c:pt>
                <c:pt idx="204">
                  <c:v>3.457</c:v>
                </c:pt>
                <c:pt idx="205">
                  <c:v>3.538</c:v>
                </c:pt>
                <c:pt idx="206">
                  <c:v>3.586</c:v>
                </c:pt>
                <c:pt idx="207">
                  <c:v>3.507</c:v>
                </c:pt>
                <c:pt idx="208">
                  <c:v>3.586</c:v>
                </c:pt>
                <c:pt idx="209">
                  <c:v>3.529</c:v>
                </c:pt>
                <c:pt idx="210">
                  <c:v>3.609</c:v>
                </c:pt>
                <c:pt idx="211">
                  <c:v>3.567</c:v>
                </c:pt>
                <c:pt idx="212">
                  <c:v>3.506</c:v>
                </c:pt>
                <c:pt idx="213">
                  <c:v>3.577</c:v>
                </c:pt>
                <c:pt idx="214">
                  <c:v>3.457</c:v>
                </c:pt>
                <c:pt idx="215">
                  <c:v>3.538</c:v>
                </c:pt>
                <c:pt idx="216">
                  <c:v>3.586</c:v>
                </c:pt>
                <c:pt idx="217">
                  <c:v>3.507</c:v>
                </c:pt>
                <c:pt idx="218">
                  <c:v>3.586</c:v>
                </c:pt>
                <c:pt idx="219">
                  <c:v>3.529</c:v>
                </c:pt>
                <c:pt idx="220">
                  <c:v>3.609</c:v>
                </c:pt>
                <c:pt idx="221">
                  <c:v>3.567</c:v>
                </c:pt>
                <c:pt idx="222">
                  <c:v>3.506</c:v>
                </c:pt>
                <c:pt idx="223">
                  <c:v>3.577</c:v>
                </c:pt>
                <c:pt idx="224">
                  <c:v>3.457</c:v>
                </c:pt>
                <c:pt idx="225">
                  <c:v>3.538</c:v>
                </c:pt>
                <c:pt idx="226">
                  <c:v>3.586</c:v>
                </c:pt>
                <c:pt idx="227">
                  <c:v>3.507</c:v>
                </c:pt>
                <c:pt idx="228">
                  <c:v>3.519</c:v>
                </c:pt>
                <c:pt idx="229">
                  <c:v>3.507</c:v>
                </c:pt>
                <c:pt idx="230">
                  <c:v>3.61</c:v>
                </c:pt>
                <c:pt idx="231">
                  <c:v>3.669</c:v>
                </c:pt>
                <c:pt idx="232">
                  <c:v>3.658</c:v>
                </c:pt>
                <c:pt idx="233">
                  <c:v>3.759</c:v>
                </c:pt>
                <c:pt idx="234">
                  <c:v>3.619</c:v>
                </c:pt>
                <c:pt idx="235">
                  <c:v>3.609</c:v>
                </c:pt>
                <c:pt idx="236">
                  <c:v>3.649</c:v>
                </c:pt>
                <c:pt idx="237">
                  <c:v>3.629</c:v>
                </c:pt>
                <c:pt idx="238">
                  <c:v>3.738</c:v>
                </c:pt>
                <c:pt idx="239">
                  <c:v>3.6</c:v>
                </c:pt>
                <c:pt idx="240">
                  <c:v>3.76</c:v>
                </c:pt>
                <c:pt idx="241">
                  <c:v>3.619</c:v>
                </c:pt>
                <c:pt idx="242">
                  <c:v>3.729</c:v>
                </c:pt>
                <c:pt idx="243">
                  <c:v>3.649</c:v>
                </c:pt>
                <c:pt idx="244">
                  <c:v>3.691</c:v>
                </c:pt>
                <c:pt idx="245">
                  <c:v>3.658</c:v>
                </c:pt>
                <c:pt idx="246">
                  <c:v>3.547</c:v>
                </c:pt>
                <c:pt idx="247">
                  <c:v>3.649</c:v>
                </c:pt>
                <c:pt idx="248">
                  <c:v>3.649</c:v>
                </c:pt>
                <c:pt idx="249">
                  <c:v>3.578</c:v>
                </c:pt>
                <c:pt idx="250">
                  <c:v>3.649</c:v>
                </c:pt>
                <c:pt idx="251">
                  <c:v>3.488</c:v>
                </c:pt>
                <c:pt idx="252">
                  <c:v>3.467</c:v>
                </c:pt>
                <c:pt idx="253">
                  <c:v>3.508</c:v>
                </c:pt>
                <c:pt idx="254">
                  <c:v>3.61</c:v>
                </c:pt>
                <c:pt idx="255">
                  <c:v>3.619</c:v>
                </c:pt>
                <c:pt idx="256">
                  <c:v>3.529</c:v>
                </c:pt>
                <c:pt idx="257">
                  <c:v>3.529</c:v>
                </c:pt>
                <c:pt idx="258">
                  <c:v>3.52</c:v>
                </c:pt>
                <c:pt idx="259">
                  <c:v>3.529</c:v>
                </c:pt>
                <c:pt idx="260">
                  <c:v>3.569</c:v>
                </c:pt>
                <c:pt idx="261">
                  <c:v>3.649</c:v>
                </c:pt>
                <c:pt idx="262">
                  <c:v>3.519</c:v>
                </c:pt>
                <c:pt idx="263">
                  <c:v>3.611</c:v>
                </c:pt>
                <c:pt idx="264">
                  <c:v>3.454</c:v>
                </c:pt>
                <c:pt idx="265">
                  <c:v>3.507</c:v>
                </c:pt>
                <c:pt idx="266">
                  <c:v>3.548</c:v>
                </c:pt>
                <c:pt idx="267">
                  <c:v>3.458</c:v>
                </c:pt>
                <c:pt idx="268">
                  <c:v>3.549</c:v>
                </c:pt>
                <c:pt idx="269">
                  <c:v>3.609</c:v>
                </c:pt>
                <c:pt idx="270">
                  <c:v>3.549</c:v>
                </c:pt>
                <c:pt idx="271">
                  <c:v>3.459</c:v>
                </c:pt>
                <c:pt idx="272">
                  <c:v>3.457</c:v>
                </c:pt>
                <c:pt idx="273">
                  <c:v>3.458</c:v>
                </c:pt>
                <c:pt idx="274">
                  <c:v>3.417</c:v>
                </c:pt>
                <c:pt idx="275">
                  <c:v>3.468</c:v>
                </c:pt>
                <c:pt idx="276">
                  <c:v>3.497</c:v>
                </c:pt>
                <c:pt idx="277">
                  <c:v>3.378</c:v>
                </c:pt>
                <c:pt idx="278">
                  <c:v>3.479</c:v>
                </c:pt>
                <c:pt idx="279">
                  <c:v>3.369</c:v>
                </c:pt>
                <c:pt idx="280">
                  <c:v>3.409</c:v>
                </c:pt>
                <c:pt idx="281">
                  <c:v>3.369</c:v>
                </c:pt>
                <c:pt idx="282">
                  <c:v>3.459</c:v>
                </c:pt>
                <c:pt idx="283">
                  <c:v>3.439</c:v>
                </c:pt>
                <c:pt idx="284">
                  <c:v>3.359</c:v>
                </c:pt>
                <c:pt idx="285">
                  <c:v>3.368</c:v>
                </c:pt>
                <c:pt idx="286">
                  <c:v>3.389</c:v>
                </c:pt>
                <c:pt idx="287">
                  <c:v>3.328</c:v>
                </c:pt>
                <c:pt idx="288">
                  <c:v>3.338</c:v>
                </c:pt>
                <c:pt idx="289">
                  <c:v>3.399</c:v>
                </c:pt>
                <c:pt idx="290">
                  <c:v>3.378</c:v>
                </c:pt>
                <c:pt idx="291">
                  <c:v>3.328</c:v>
                </c:pt>
                <c:pt idx="292">
                  <c:v>3.329</c:v>
                </c:pt>
                <c:pt idx="293">
                  <c:v>3.338</c:v>
                </c:pt>
                <c:pt idx="294">
                  <c:v>3.241</c:v>
                </c:pt>
                <c:pt idx="295">
                  <c:v>3.316</c:v>
                </c:pt>
                <c:pt idx="296">
                  <c:v>3.33</c:v>
                </c:pt>
                <c:pt idx="297">
                  <c:v>3.348</c:v>
                </c:pt>
                <c:pt idx="298">
                  <c:v>3.339</c:v>
                </c:pt>
                <c:pt idx="299">
                  <c:v>3.388</c:v>
                </c:pt>
                <c:pt idx="300">
                  <c:v>3.308</c:v>
                </c:pt>
                <c:pt idx="301">
                  <c:v>3.358</c:v>
                </c:pt>
                <c:pt idx="302">
                  <c:v>3.211</c:v>
                </c:pt>
                <c:pt idx="303">
                  <c:v>3.329</c:v>
                </c:pt>
                <c:pt idx="304">
                  <c:v>3.201</c:v>
                </c:pt>
                <c:pt idx="305">
                  <c:v>3.347</c:v>
                </c:pt>
                <c:pt idx="306">
                  <c:v>3.377</c:v>
                </c:pt>
                <c:pt idx="307">
                  <c:v>3.26</c:v>
                </c:pt>
                <c:pt idx="308">
                  <c:v>3.329</c:v>
                </c:pt>
                <c:pt idx="309">
                  <c:v>3.261</c:v>
                </c:pt>
                <c:pt idx="310">
                  <c:v>3.368</c:v>
                </c:pt>
                <c:pt idx="311">
                  <c:v>3.23</c:v>
                </c:pt>
                <c:pt idx="312">
                  <c:v>3.289</c:v>
                </c:pt>
                <c:pt idx="313">
                  <c:v>3.261</c:v>
                </c:pt>
                <c:pt idx="314">
                  <c:v>3.151</c:v>
                </c:pt>
                <c:pt idx="315">
                  <c:v>3.131</c:v>
                </c:pt>
                <c:pt idx="316">
                  <c:v>3.23</c:v>
                </c:pt>
                <c:pt idx="317">
                  <c:v>3.211</c:v>
                </c:pt>
                <c:pt idx="318">
                  <c:v>3.06</c:v>
                </c:pt>
                <c:pt idx="319">
                  <c:v>3.18</c:v>
                </c:pt>
                <c:pt idx="320">
                  <c:v>2.991</c:v>
                </c:pt>
                <c:pt idx="321">
                  <c:v>3.12</c:v>
                </c:pt>
                <c:pt idx="322">
                  <c:v>3.161</c:v>
                </c:pt>
                <c:pt idx="323">
                  <c:v>3.081</c:v>
                </c:pt>
                <c:pt idx="324">
                  <c:v>3.151</c:v>
                </c:pt>
                <c:pt idx="325">
                  <c:v>3.06</c:v>
                </c:pt>
                <c:pt idx="326">
                  <c:v>3.202</c:v>
                </c:pt>
                <c:pt idx="327">
                  <c:v>3.151</c:v>
                </c:pt>
                <c:pt idx="328">
                  <c:v>3.175</c:v>
                </c:pt>
                <c:pt idx="329">
                  <c:v>3.039</c:v>
                </c:pt>
                <c:pt idx="330">
                  <c:v>3.158</c:v>
                </c:pt>
                <c:pt idx="331">
                  <c:v>3.111</c:v>
                </c:pt>
                <c:pt idx="332">
                  <c:v>3.107</c:v>
                </c:pt>
                <c:pt idx="333">
                  <c:v>3.15</c:v>
                </c:pt>
                <c:pt idx="334">
                  <c:v>3.261</c:v>
                </c:pt>
                <c:pt idx="335">
                  <c:v>3.241</c:v>
                </c:pt>
                <c:pt idx="336">
                  <c:v>3.181</c:v>
                </c:pt>
                <c:pt idx="337">
                  <c:v>3.132</c:v>
                </c:pt>
                <c:pt idx="338">
                  <c:v>3.139</c:v>
                </c:pt>
                <c:pt idx="339">
                  <c:v>3.14</c:v>
                </c:pt>
                <c:pt idx="340">
                  <c:v>3.12</c:v>
                </c:pt>
                <c:pt idx="341">
                  <c:v>3.021</c:v>
                </c:pt>
                <c:pt idx="342">
                  <c:v>3.141</c:v>
                </c:pt>
                <c:pt idx="343">
                  <c:v>3.122</c:v>
                </c:pt>
                <c:pt idx="344">
                  <c:v>3.117</c:v>
                </c:pt>
                <c:pt idx="345">
                  <c:v>3.196</c:v>
                </c:pt>
                <c:pt idx="346">
                  <c:v>3.109</c:v>
                </c:pt>
                <c:pt idx="347">
                  <c:v>3.141</c:v>
                </c:pt>
                <c:pt idx="348">
                  <c:v>2.971</c:v>
                </c:pt>
                <c:pt idx="349">
                  <c:v>3.141</c:v>
                </c:pt>
                <c:pt idx="350">
                  <c:v>3.161</c:v>
                </c:pt>
                <c:pt idx="351">
                  <c:v>3.001</c:v>
                </c:pt>
                <c:pt idx="352">
                  <c:v>3.031</c:v>
                </c:pt>
                <c:pt idx="353">
                  <c:v>3.099</c:v>
                </c:pt>
                <c:pt idx="354">
                  <c:v>3.099</c:v>
                </c:pt>
                <c:pt idx="355">
                  <c:v>3.109</c:v>
                </c:pt>
                <c:pt idx="356">
                  <c:v>3.242</c:v>
                </c:pt>
                <c:pt idx="357">
                  <c:v>3.109</c:v>
                </c:pt>
                <c:pt idx="358">
                  <c:v>3.162</c:v>
                </c:pt>
                <c:pt idx="359">
                  <c:v>3.15</c:v>
                </c:pt>
                <c:pt idx="360">
                  <c:v>3.203</c:v>
                </c:pt>
                <c:pt idx="361">
                  <c:v>3.203</c:v>
                </c:pt>
                <c:pt idx="362">
                  <c:v>3.202</c:v>
                </c:pt>
                <c:pt idx="363">
                  <c:v>3.222</c:v>
                </c:pt>
                <c:pt idx="364">
                  <c:v>3.399</c:v>
                </c:pt>
                <c:pt idx="365">
                  <c:v>3.339</c:v>
                </c:pt>
                <c:pt idx="366">
                  <c:v>3.529</c:v>
                </c:pt>
                <c:pt idx="367">
                  <c:v>3.589</c:v>
                </c:pt>
                <c:pt idx="368">
                  <c:v>3.579</c:v>
                </c:pt>
                <c:pt idx="369">
                  <c:v>3.429</c:v>
                </c:pt>
                <c:pt idx="370">
                  <c:v>3.241</c:v>
                </c:pt>
                <c:pt idx="371">
                  <c:v>2.874</c:v>
                </c:pt>
                <c:pt idx="372">
                  <c:v>2.782</c:v>
                </c:pt>
                <c:pt idx="373">
                  <c:v>2.615</c:v>
                </c:pt>
                <c:pt idx="374">
                  <c:v>2.576</c:v>
                </c:pt>
                <c:pt idx="375">
                  <c:v>2.596</c:v>
                </c:pt>
                <c:pt idx="376">
                  <c:v>2.575</c:v>
                </c:pt>
                <c:pt idx="377">
                  <c:v>2.616</c:v>
                </c:pt>
                <c:pt idx="378">
                  <c:v>2.634</c:v>
                </c:pt>
                <c:pt idx="379">
                  <c:v>2.713</c:v>
                </c:pt>
                <c:pt idx="380">
                  <c:v>2.724</c:v>
                </c:pt>
                <c:pt idx="381">
                  <c:v>2.773</c:v>
                </c:pt>
                <c:pt idx="382">
                  <c:v>2.693</c:v>
                </c:pt>
                <c:pt idx="383">
                  <c:v>2.773</c:v>
                </c:pt>
                <c:pt idx="384">
                  <c:v>2.815</c:v>
                </c:pt>
                <c:pt idx="385">
                  <c:v>2.724</c:v>
                </c:pt>
                <c:pt idx="386">
                  <c:v>2.752</c:v>
                </c:pt>
                <c:pt idx="387">
                  <c:v>2.874</c:v>
                </c:pt>
                <c:pt idx="388">
                  <c:v>2.702</c:v>
                </c:pt>
                <c:pt idx="389">
                  <c:v>2.683</c:v>
                </c:pt>
                <c:pt idx="390">
                  <c:v>2.793</c:v>
                </c:pt>
                <c:pt idx="391">
                  <c:v>2.792</c:v>
                </c:pt>
                <c:pt idx="392">
                  <c:v>2.782</c:v>
                </c:pt>
                <c:pt idx="393">
                  <c:v>2.743</c:v>
                </c:pt>
                <c:pt idx="394">
                  <c:v>2.713</c:v>
                </c:pt>
                <c:pt idx="395">
                  <c:v>2.764</c:v>
                </c:pt>
                <c:pt idx="396">
                  <c:v>2.754</c:v>
                </c:pt>
                <c:pt idx="397">
                  <c:v>2.712</c:v>
                </c:pt>
                <c:pt idx="398">
                  <c:v>2.804</c:v>
                </c:pt>
              </c:numCache>
            </c:numRef>
          </c:yVal>
          <c:smooth val="0"/>
        </c:ser>
        <c:axId val="60311605"/>
        <c:axId val="56856702"/>
      </c:scatterChart>
      <c:valAx>
        <c:axId val="60311605"/>
        <c:scaling>
          <c:orientation val="minMax"/>
          <c:max val="0.705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56702"/>
        <c:crosses val="autoZero"/>
        <c:crossBetween val="midCat"/>
        <c:dispUnits/>
      </c:valAx>
      <c:valAx>
        <c:axId val="5685670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11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Data!$D$9:$D$447</c:f>
              <c:strCache>
                <c:ptCount val="439"/>
                <c:pt idx="0">
                  <c:v>0.6517361111111112</c:v>
                </c:pt>
                <c:pt idx="1">
                  <c:v>0.6518518518518518</c:v>
                </c:pt>
                <c:pt idx="2">
                  <c:v>0.6519675925925926</c:v>
                </c:pt>
                <c:pt idx="3">
                  <c:v>0.652083337</c:v>
                </c:pt>
                <c:pt idx="4">
                  <c:v>0.65219909</c:v>
                </c:pt>
                <c:pt idx="5">
                  <c:v>0.652314842</c:v>
                </c:pt>
                <c:pt idx="6">
                  <c:v>0.652430534</c:v>
                </c:pt>
                <c:pt idx="7">
                  <c:v>0.652546287</c:v>
                </c:pt>
                <c:pt idx="8">
                  <c:v>0.652662039</c:v>
                </c:pt>
                <c:pt idx="9">
                  <c:v>0.652777791</c:v>
                </c:pt>
                <c:pt idx="10">
                  <c:v>0.652893543</c:v>
                </c:pt>
                <c:pt idx="11">
                  <c:v>0.653009236</c:v>
                </c:pt>
                <c:pt idx="12">
                  <c:v>0.653124988</c:v>
                </c:pt>
                <c:pt idx="13">
                  <c:v>0.65324074</c:v>
                </c:pt>
                <c:pt idx="14">
                  <c:v>0.653356493</c:v>
                </c:pt>
                <c:pt idx="15">
                  <c:v>0.653472245</c:v>
                </c:pt>
                <c:pt idx="16">
                  <c:v>0.653587937</c:v>
                </c:pt>
                <c:pt idx="17">
                  <c:v>0.65370369</c:v>
                </c:pt>
                <c:pt idx="18">
                  <c:v>0.653819442</c:v>
                </c:pt>
                <c:pt idx="19">
                  <c:v>0.653935194</c:v>
                </c:pt>
                <c:pt idx="20">
                  <c:v>0.654050946</c:v>
                </c:pt>
                <c:pt idx="21">
                  <c:v>0.654166639</c:v>
                </c:pt>
                <c:pt idx="22">
                  <c:v>0.654282391</c:v>
                </c:pt>
                <c:pt idx="23">
                  <c:v>0.654398143</c:v>
                </c:pt>
                <c:pt idx="24">
                  <c:v>0.654513896</c:v>
                </c:pt>
                <c:pt idx="25">
                  <c:v>0.654629648</c:v>
                </c:pt>
                <c:pt idx="26">
                  <c:v>0.6547454</c:v>
                </c:pt>
                <c:pt idx="27">
                  <c:v>0.654861093</c:v>
                </c:pt>
                <c:pt idx="28">
                  <c:v>0.654976845</c:v>
                </c:pt>
                <c:pt idx="29">
                  <c:v>0.655092597</c:v>
                </c:pt>
                <c:pt idx="30">
                  <c:v>0.655208349</c:v>
                </c:pt>
                <c:pt idx="31">
                  <c:v>0.655324101</c:v>
                </c:pt>
                <c:pt idx="32">
                  <c:v>0.655439794</c:v>
                </c:pt>
                <c:pt idx="33">
                  <c:v>0.655555546</c:v>
                </c:pt>
                <c:pt idx="34">
                  <c:v>0.655671299</c:v>
                </c:pt>
                <c:pt idx="35">
                  <c:v>0.655787051</c:v>
                </c:pt>
                <c:pt idx="36">
                  <c:v>0.655902803</c:v>
                </c:pt>
                <c:pt idx="37">
                  <c:v>0.656018496</c:v>
                </c:pt>
                <c:pt idx="38">
                  <c:v>0.656134248</c:v>
                </c:pt>
                <c:pt idx="39">
                  <c:v>0.65625</c:v>
                </c:pt>
                <c:pt idx="40">
                  <c:v>0.656365752</c:v>
                </c:pt>
                <c:pt idx="41">
                  <c:v>0.656481504</c:v>
                </c:pt>
                <c:pt idx="42">
                  <c:v>0.656597197</c:v>
                </c:pt>
                <c:pt idx="43">
                  <c:v>0.656712949</c:v>
                </c:pt>
                <c:pt idx="44">
                  <c:v>0.656828701</c:v>
                </c:pt>
                <c:pt idx="45">
                  <c:v>0.656944454</c:v>
                </c:pt>
                <c:pt idx="46">
                  <c:v>0.657060206</c:v>
                </c:pt>
                <c:pt idx="47">
                  <c:v>0.657175899</c:v>
                </c:pt>
                <c:pt idx="48">
                  <c:v>0.657291651</c:v>
                </c:pt>
                <c:pt idx="49">
                  <c:v>0.657407403</c:v>
                </c:pt>
                <c:pt idx="50">
                  <c:v>0.657523155</c:v>
                </c:pt>
                <c:pt idx="51">
                  <c:v>0.657638907</c:v>
                </c:pt>
                <c:pt idx="52">
                  <c:v>0.6577546</c:v>
                </c:pt>
                <c:pt idx="53">
                  <c:v>0.657870352</c:v>
                </c:pt>
                <c:pt idx="54">
                  <c:v>0.657986104</c:v>
                </c:pt>
                <c:pt idx="55">
                  <c:v>0.658101857</c:v>
                </c:pt>
                <c:pt idx="56">
                  <c:v>0.658217609</c:v>
                </c:pt>
                <c:pt idx="57">
                  <c:v>0.658333361</c:v>
                </c:pt>
                <c:pt idx="58">
                  <c:v>0.658449054</c:v>
                </c:pt>
                <c:pt idx="59">
                  <c:v>0.658564806</c:v>
                </c:pt>
                <c:pt idx="60">
                  <c:v>0.658680558</c:v>
                </c:pt>
                <c:pt idx="61">
                  <c:v>0.65879631</c:v>
                </c:pt>
                <c:pt idx="62">
                  <c:v>0.658912063</c:v>
                </c:pt>
                <c:pt idx="63">
                  <c:v>0.659027755</c:v>
                </c:pt>
                <c:pt idx="64">
                  <c:v>0.659143507</c:v>
                </c:pt>
                <c:pt idx="65">
                  <c:v>0.65925926</c:v>
                </c:pt>
                <c:pt idx="66">
                  <c:v>0.659375012</c:v>
                </c:pt>
                <c:pt idx="67">
                  <c:v>0.659490764</c:v>
                </c:pt>
                <c:pt idx="68">
                  <c:v>0.659606457</c:v>
                </c:pt>
                <c:pt idx="69">
                  <c:v>0.659722209</c:v>
                </c:pt>
                <c:pt idx="70">
                  <c:v>0.659837961</c:v>
                </c:pt>
                <c:pt idx="71">
                  <c:v>0.659953713</c:v>
                </c:pt>
                <c:pt idx="72">
                  <c:v>0.660069466</c:v>
                </c:pt>
                <c:pt idx="73">
                  <c:v>0.660185158</c:v>
                </c:pt>
                <c:pt idx="74">
                  <c:v>0.66030091</c:v>
                </c:pt>
                <c:pt idx="75">
                  <c:v>0.660416663</c:v>
                </c:pt>
                <c:pt idx="76">
                  <c:v>0.660532415</c:v>
                </c:pt>
                <c:pt idx="77">
                  <c:v>0.660648167</c:v>
                </c:pt>
                <c:pt idx="78">
                  <c:v>0.66076386</c:v>
                </c:pt>
                <c:pt idx="79">
                  <c:v>0.660879612</c:v>
                </c:pt>
                <c:pt idx="80">
                  <c:v>0.660995364</c:v>
                </c:pt>
                <c:pt idx="81">
                  <c:v>0.661111116</c:v>
                </c:pt>
                <c:pt idx="82">
                  <c:v>0.661226869</c:v>
                </c:pt>
                <c:pt idx="83">
                  <c:v>0.661342621</c:v>
                </c:pt>
                <c:pt idx="84">
                  <c:v>0.661458313</c:v>
                </c:pt>
                <c:pt idx="85">
                  <c:v>0.661574066</c:v>
                </c:pt>
                <c:pt idx="86">
                  <c:v>0.661689818</c:v>
                </c:pt>
                <c:pt idx="87">
                  <c:v>0.66180557</c:v>
                </c:pt>
                <c:pt idx="88">
                  <c:v>0.661921322</c:v>
                </c:pt>
                <c:pt idx="89">
                  <c:v>0.662037015</c:v>
                </c:pt>
                <c:pt idx="90">
                  <c:v>0.662152767</c:v>
                </c:pt>
                <c:pt idx="91">
                  <c:v>0.662268519</c:v>
                </c:pt>
                <c:pt idx="92">
                  <c:v>0.662384272</c:v>
                </c:pt>
                <c:pt idx="93">
                  <c:v>0.662500024</c:v>
                </c:pt>
                <c:pt idx="94">
                  <c:v>0.662615716</c:v>
                </c:pt>
                <c:pt idx="95">
                  <c:v>0.662731469</c:v>
                </c:pt>
                <c:pt idx="96">
                  <c:v>0.662847221</c:v>
                </c:pt>
                <c:pt idx="97">
                  <c:v>0.662962973</c:v>
                </c:pt>
                <c:pt idx="98">
                  <c:v>0.663078725</c:v>
                </c:pt>
                <c:pt idx="99">
                  <c:v>0.663194418</c:v>
                </c:pt>
                <c:pt idx="100">
                  <c:v>0.66331017</c:v>
                </c:pt>
                <c:pt idx="101">
                  <c:v>0.663425922</c:v>
                </c:pt>
                <c:pt idx="102">
                  <c:v>0.663541675</c:v>
                </c:pt>
                <c:pt idx="103">
                  <c:v>0.663657427</c:v>
                </c:pt>
                <c:pt idx="104">
                  <c:v>0.663773119</c:v>
                </c:pt>
                <c:pt idx="105">
                  <c:v>0.663888872</c:v>
                </c:pt>
                <c:pt idx="106">
                  <c:v>0.664004624</c:v>
                </c:pt>
                <c:pt idx="107">
                  <c:v>0.664120376</c:v>
                </c:pt>
                <c:pt idx="108">
                  <c:v>0.664236128</c:v>
                </c:pt>
                <c:pt idx="109">
                  <c:v>0.664351881</c:v>
                </c:pt>
                <c:pt idx="110">
                  <c:v>0.664467573</c:v>
                </c:pt>
                <c:pt idx="111">
                  <c:v>0.664583325</c:v>
                </c:pt>
                <c:pt idx="112">
                  <c:v>0.664699078</c:v>
                </c:pt>
                <c:pt idx="113">
                  <c:v>0.66481483</c:v>
                </c:pt>
                <c:pt idx="114">
                  <c:v>0.664930582</c:v>
                </c:pt>
                <c:pt idx="115">
                  <c:v>0.665046275</c:v>
                </c:pt>
                <c:pt idx="116">
                  <c:v>0.665162027</c:v>
                </c:pt>
                <c:pt idx="117">
                  <c:v>0.665277779</c:v>
                </c:pt>
                <c:pt idx="118">
                  <c:v>0.665393531</c:v>
                </c:pt>
                <c:pt idx="119">
                  <c:v>0.665509284</c:v>
                </c:pt>
                <c:pt idx="120">
                  <c:v>0.665624976</c:v>
                </c:pt>
                <c:pt idx="121">
                  <c:v>0.665740728</c:v>
                </c:pt>
                <c:pt idx="122">
                  <c:v>0.665856481</c:v>
                </c:pt>
                <c:pt idx="123">
                  <c:v>0.665972233</c:v>
                </c:pt>
                <c:pt idx="124">
                  <c:v>0.666087985</c:v>
                </c:pt>
                <c:pt idx="125">
                  <c:v>0.666203678</c:v>
                </c:pt>
                <c:pt idx="126">
                  <c:v>0.66631943</c:v>
                </c:pt>
                <c:pt idx="127">
                  <c:v>0.666435182</c:v>
                </c:pt>
                <c:pt idx="128">
                  <c:v>0.666550934</c:v>
                </c:pt>
                <c:pt idx="129">
                  <c:v>0.666666687</c:v>
                </c:pt>
                <c:pt idx="130">
                  <c:v>0.666782379</c:v>
                </c:pt>
                <c:pt idx="131">
                  <c:v>0.666898131</c:v>
                </c:pt>
                <c:pt idx="132">
                  <c:v>0.667013884</c:v>
                </c:pt>
                <c:pt idx="133">
                  <c:v>0.667129636</c:v>
                </c:pt>
                <c:pt idx="134">
                  <c:v>0.667245388</c:v>
                </c:pt>
                <c:pt idx="135">
                  <c:v>0.66736114</c:v>
                </c:pt>
                <c:pt idx="136">
                  <c:v>0.667476833</c:v>
                </c:pt>
                <c:pt idx="137">
                  <c:v>0.667592585</c:v>
                </c:pt>
                <c:pt idx="138">
                  <c:v>0.667708337</c:v>
                </c:pt>
                <c:pt idx="139">
                  <c:v>0.66782409</c:v>
                </c:pt>
                <c:pt idx="140">
                  <c:v>0.667939842</c:v>
                </c:pt>
                <c:pt idx="141">
                  <c:v>0.668055534</c:v>
                </c:pt>
                <c:pt idx="142">
                  <c:v>0.668171287</c:v>
                </c:pt>
                <c:pt idx="143">
                  <c:v>0.668287039</c:v>
                </c:pt>
                <c:pt idx="144">
                  <c:v>0.668402791</c:v>
                </c:pt>
                <c:pt idx="145">
                  <c:v>0.668518543</c:v>
                </c:pt>
                <c:pt idx="146">
                  <c:v>0.668634236</c:v>
                </c:pt>
                <c:pt idx="147">
                  <c:v>0.668749988</c:v>
                </c:pt>
                <c:pt idx="148">
                  <c:v>0.66886574</c:v>
                </c:pt>
                <c:pt idx="149">
                  <c:v>0.668981493</c:v>
                </c:pt>
                <c:pt idx="150">
                  <c:v>0.669097245</c:v>
                </c:pt>
                <c:pt idx="151">
                  <c:v>0.669212937</c:v>
                </c:pt>
                <c:pt idx="152">
                  <c:v>0.66932869</c:v>
                </c:pt>
                <c:pt idx="153">
                  <c:v>0.669444442</c:v>
                </c:pt>
                <c:pt idx="154">
                  <c:v>0.669560194</c:v>
                </c:pt>
                <c:pt idx="155">
                  <c:v>0.669675946</c:v>
                </c:pt>
                <c:pt idx="156">
                  <c:v>0.669791639</c:v>
                </c:pt>
                <c:pt idx="157">
                  <c:v>0.669907391</c:v>
                </c:pt>
                <c:pt idx="158">
                  <c:v>0.670023143</c:v>
                </c:pt>
                <c:pt idx="159">
                  <c:v>0.670138896</c:v>
                </c:pt>
                <c:pt idx="160">
                  <c:v>0.670254648</c:v>
                </c:pt>
                <c:pt idx="161">
                  <c:v>0.6703704</c:v>
                </c:pt>
                <c:pt idx="162">
                  <c:v>0.670486093</c:v>
                </c:pt>
                <c:pt idx="163">
                  <c:v>0.670601845</c:v>
                </c:pt>
                <c:pt idx="164">
                  <c:v>0.670717597</c:v>
                </c:pt>
                <c:pt idx="165">
                  <c:v>0.670833349</c:v>
                </c:pt>
                <c:pt idx="166">
                  <c:v>0.670949101</c:v>
                </c:pt>
                <c:pt idx="167">
                  <c:v>0.671064794</c:v>
                </c:pt>
                <c:pt idx="168">
                  <c:v>0.671180546</c:v>
                </c:pt>
                <c:pt idx="169">
                  <c:v>0.671296299</c:v>
                </c:pt>
                <c:pt idx="170">
                  <c:v>0.671412051</c:v>
                </c:pt>
                <c:pt idx="171">
                  <c:v>0.671527803</c:v>
                </c:pt>
                <c:pt idx="172">
                  <c:v>0.671643496</c:v>
                </c:pt>
                <c:pt idx="173">
                  <c:v>0.671759248</c:v>
                </c:pt>
                <c:pt idx="174">
                  <c:v>0.671875</c:v>
                </c:pt>
                <c:pt idx="175">
                  <c:v>0.671990752</c:v>
                </c:pt>
                <c:pt idx="176">
                  <c:v>0.672106504</c:v>
                </c:pt>
                <c:pt idx="177">
                  <c:v>0.672222197</c:v>
                </c:pt>
                <c:pt idx="178">
                  <c:v>0.672337949</c:v>
                </c:pt>
                <c:pt idx="179">
                  <c:v>0.672453701</c:v>
                </c:pt>
                <c:pt idx="180">
                  <c:v>0.672569454</c:v>
                </c:pt>
                <c:pt idx="181">
                  <c:v>0.672685206</c:v>
                </c:pt>
                <c:pt idx="182">
                  <c:v>0.672800899</c:v>
                </c:pt>
                <c:pt idx="183">
                  <c:v>0.672916651</c:v>
                </c:pt>
                <c:pt idx="184">
                  <c:v>0.673032403</c:v>
                </c:pt>
                <c:pt idx="185">
                  <c:v>0.673148155</c:v>
                </c:pt>
                <c:pt idx="186">
                  <c:v>0.673263907</c:v>
                </c:pt>
                <c:pt idx="187">
                  <c:v>0.6733796</c:v>
                </c:pt>
                <c:pt idx="188">
                  <c:v>0.673495352</c:v>
                </c:pt>
                <c:pt idx="189">
                  <c:v>0.673611104</c:v>
                </c:pt>
                <c:pt idx="190">
                  <c:v>0.673726857</c:v>
                </c:pt>
                <c:pt idx="191">
                  <c:v>0.673842609</c:v>
                </c:pt>
                <c:pt idx="192">
                  <c:v>0.673958361</c:v>
                </c:pt>
                <c:pt idx="193">
                  <c:v>0.674074054</c:v>
                </c:pt>
                <c:pt idx="194">
                  <c:v>0.674189806</c:v>
                </c:pt>
                <c:pt idx="195">
                  <c:v>0.674305558</c:v>
                </c:pt>
                <c:pt idx="196">
                  <c:v>0.67442131</c:v>
                </c:pt>
                <c:pt idx="197">
                  <c:v>0.674537063</c:v>
                </c:pt>
                <c:pt idx="198">
                  <c:v>0.674652755</c:v>
                </c:pt>
                <c:pt idx="199">
                  <c:v>0.674768507</c:v>
                </c:pt>
                <c:pt idx="200">
                  <c:v>0.67488426</c:v>
                </c:pt>
                <c:pt idx="201">
                  <c:v>0.675000012</c:v>
                </c:pt>
                <c:pt idx="202">
                  <c:v>0.675115764</c:v>
                </c:pt>
                <c:pt idx="203">
                  <c:v>0.675231457</c:v>
                </c:pt>
                <c:pt idx="204">
                  <c:v>0.675347209</c:v>
                </c:pt>
                <c:pt idx="205">
                  <c:v>0.675462961</c:v>
                </c:pt>
                <c:pt idx="206">
                  <c:v>0.675578713</c:v>
                </c:pt>
                <c:pt idx="207">
                  <c:v>0.675694466</c:v>
                </c:pt>
                <c:pt idx="208">
                  <c:v>0.675810158</c:v>
                </c:pt>
                <c:pt idx="209">
                  <c:v>0.67592591</c:v>
                </c:pt>
                <c:pt idx="210">
                  <c:v>0.676041663</c:v>
                </c:pt>
                <c:pt idx="211">
                  <c:v>0.676157415</c:v>
                </c:pt>
                <c:pt idx="212">
                  <c:v>0.676273167</c:v>
                </c:pt>
                <c:pt idx="213">
                  <c:v>0.67638886</c:v>
                </c:pt>
                <c:pt idx="214">
                  <c:v>0.676504612</c:v>
                </c:pt>
                <c:pt idx="215">
                  <c:v>0.676620364</c:v>
                </c:pt>
                <c:pt idx="216">
                  <c:v>0.676736116</c:v>
                </c:pt>
                <c:pt idx="217">
                  <c:v>0.676851869</c:v>
                </c:pt>
                <c:pt idx="218">
                  <c:v>0.676967621</c:v>
                </c:pt>
                <c:pt idx="219">
                  <c:v>0.677083313</c:v>
                </c:pt>
                <c:pt idx="220">
                  <c:v>0.677199066</c:v>
                </c:pt>
                <c:pt idx="221">
                  <c:v>0.677314818</c:v>
                </c:pt>
                <c:pt idx="222">
                  <c:v>0.67743057</c:v>
                </c:pt>
                <c:pt idx="223">
                  <c:v>0.677546322</c:v>
                </c:pt>
                <c:pt idx="224">
                  <c:v>0.677662015</c:v>
                </c:pt>
                <c:pt idx="225">
                  <c:v>0.677777767</c:v>
                </c:pt>
                <c:pt idx="226">
                  <c:v>0.677893519</c:v>
                </c:pt>
                <c:pt idx="227">
                  <c:v>0.678009272</c:v>
                </c:pt>
                <c:pt idx="228">
                  <c:v>0.678125024</c:v>
                </c:pt>
                <c:pt idx="229">
                  <c:v>0.678240716</c:v>
                </c:pt>
                <c:pt idx="230">
                  <c:v>0.678356469</c:v>
                </c:pt>
                <c:pt idx="231">
                  <c:v>0.678472221</c:v>
                </c:pt>
                <c:pt idx="232">
                  <c:v>0.678587973</c:v>
                </c:pt>
                <c:pt idx="233">
                  <c:v>0.678703725</c:v>
                </c:pt>
                <c:pt idx="234">
                  <c:v>0.678819418</c:v>
                </c:pt>
                <c:pt idx="235">
                  <c:v>0.67893517</c:v>
                </c:pt>
                <c:pt idx="236">
                  <c:v>0.679050922</c:v>
                </c:pt>
                <c:pt idx="237">
                  <c:v>0.679166675</c:v>
                </c:pt>
                <c:pt idx="238">
                  <c:v>0.679282427</c:v>
                </c:pt>
                <c:pt idx="239">
                  <c:v>0.679398119</c:v>
                </c:pt>
                <c:pt idx="240">
                  <c:v>0.679513872</c:v>
                </c:pt>
                <c:pt idx="241">
                  <c:v>0.679629624</c:v>
                </c:pt>
                <c:pt idx="242">
                  <c:v>0.679745376</c:v>
                </c:pt>
                <c:pt idx="243">
                  <c:v>0.679861128</c:v>
                </c:pt>
                <c:pt idx="244">
                  <c:v>0.679976881</c:v>
                </c:pt>
                <c:pt idx="245">
                  <c:v>0.680092573</c:v>
                </c:pt>
                <c:pt idx="246">
                  <c:v>0.680208325</c:v>
                </c:pt>
                <c:pt idx="247">
                  <c:v>0.680324078</c:v>
                </c:pt>
                <c:pt idx="248">
                  <c:v>0.68043983</c:v>
                </c:pt>
                <c:pt idx="249">
                  <c:v>0.680555582</c:v>
                </c:pt>
                <c:pt idx="250">
                  <c:v>0.680671275</c:v>
                </c:pt>
                <c:pt idx="251">
                  <c:v>0.680787027</c:v>
                </c:pt>
                <c:pt idx="252">
                  <c:v>0.680902779</c:v>
                </c:pt>
                <c:pt idx="253">
                  <c:v>0.681018531</c:v>
                </c:pt>
                <c:pt idx="254">
                  <c:v>0.681134284</c:v>
                </c:pt>
                <c:pt idx="255">
                  <c:v>0.681249976</c:v>
                </c:pt>
                <c:pt idx="256">
                  <c:v>0.681365728</c:v>
                </c:pt>
                <c:pt idx="257">
                  <c:v>0.681481481</c:v>
                </c:pt>
                <c:pt idx="258">
                  <c:v>0.681597233</c:v>
                </c:pt>
                <c:pt idx="259">
                  <c:v>0.681712985</c:v>
                </c:pt>
                <c:pt idx="260">
                  <c:v>0.681828678</c:v>
                </c:pt>
                <c:pt idx="261">
                  <c:v>0.68194443</c:v>
                </c:pt>
                <c:pt idx="262">
                  <c:v>0.682060182</c:v>
                </c:pt>
                <c:pt idx="263">
                  <c:v>0.682175934</c:v>
                </c:pt>
                <c:pt idx="264">
                  <c:v>0.682291687</c:v>
                </c:pt>
                <c:pt idx="265">
                  <c:v>0.682407379</c:v>
                </c:pt>
                <c:pt idx="266">
                  <c:v>0.682523131</c:v>
                </c:pt>
                <c:pt idx="267">
                  <c:v>0.682638884</c:v>
                </c:pt>
                <c:pt idx="268">
                  <c:v>0.682754636</c:v>
                </c:pt>
                <c:pt idx="269">
                  <c:v>0.682870388</c:v>
                </c:pt>
                <c:pt idx="270">
                  <c:v>0.68298614</c:v>
                </c:pt>
                <c:pt idx="271">
                  <c:v>0.683101833</c:v>
                </c:pt>
                <c:pt idx="272">
                  <c:v>0.683217585</c:v>
                </c:pt>
                <c:pt idx="273">
                  <c:v>0.683333337</c:v>
                </c:pt>
                <c:pt idx="274">
                  <c:v>0.68344909</c:v>
                </c:pt>
                <c:pt idx="275">
                  <c:v>0.683564842</c:v>
                </c:pt>
                <c:pt idx="276">
                  <c:v>0.683680534</c:v>
                </c:pt>
                <c:pt idx="277">
                  <c:v>0.683796287</c:v>
                </c:pt>
                <c:pt idx="278">
                  <c:v>0.683912039</c:v>
                </c:pt>
                <c:pt idx="279">
                  <c:v>0.684027791</c:v>
                </c:pt>
                <c:pt idx="280">
                  <c:v>0.684143543</c:v>
                </c:pt>
                <c:pt idx="281">
                  <c:v>0.684259236</c:v>
                </c:pt>
                <c:pt idx="282">
                  <c:v>0.684374988</c:v>
                </c:pt>
                <c:pt idx="283">
                  <c:v>0.68449074</c:v>
                </c:pt>
                <c:pt idx="284">
                  <c:v>0.684606493</c:v>
                </c:pt>
                <c:pt idx="285">
                  <c:v>0.684722245</c:v>
                </c:pt>
                <c:pt idx="286">
                  <c:v>0.684837937</c:v>
                </c:pt>
                <c:pt idx="287">
                  <c:v>0.68495369</c:v>
                </c:pt>
                <c:pt idx="288">
                  <c:v>0.685069442</c:v>
                </c:pt>
                <c:pt idx="289">
                  <c:v>0.685185194</c:v>
                </c:pt>
                <c:pt idx="290">
                  <c:v>0.685300946</c:v>
                </c:pt>
                <c:pt idx="291">
                  <c:v>0.685416639</c:v>
                </c:pt>
                <c:pt idx="292">
                  <c:v>0.685532391</c:v>
                </c:pt>
                <c:pt idx="293">
                  <c:v>0.685648143</c:v>
                </c:pt>
                <c:pt idx="294">
                  <c:v>0.685763896</c:v>
                </c:pt>
                <c:pt idx="295">
                  <c:v>0.685879648</c:v>
                </c:pt>
                <c:pt idx="296">
                  <c:v>0.6859954</c:v>
                </c:pt>
                <c:pt idx="297">
                  <c:v>0.686111093</c:v>
                </c:pt>
                <c:pt idx="298">
                  <c:v>0.686226845</c:v>
                </c:pt>
                <c:pt idx="299">
                  <c:v>0.686342597</c:v>
                </c:pt>
                <c:pt idx="300">
                  <c:v>0.686458349</c:v>
                </c:pt>
                <c:pt idx="301">
                  <c:v>0.686574101</c:v>
                </c:pt>
                <c:pt idx="302">
                  <c:v>0.686689794</c:v>
                </c:pt>
                <c:pt idx="303">
                  <c:v>0.686805546</c:v>
                </c:pt>
                <c:pt idx="304">
                  <c:v>0.686921299</c:v>
                </c:pt>
                <c:pt idx="305">
                  <c:v>0.687037051</c:v>
                </c:pt>
                <c:pt idx="306">
                  <c:v>0.687152803</c:v>
                </c:pt>
                <c:pt idx="307">
                  <c:v>0.687268496</c:v>
                </c:pt>
                <c:pt idx="308">
                  <c:v>0.687384248</c:v>
                </c:pt>
                <c:pt idx="309">
                  <c:v>0.6875</c:v>
                </c:pt>
                <c:pt idx="310">
                  <c:v>0.687615752</c:v>
                </c:pt>
                <c:pt idx="311">
                  <c:v>0.687731504</c:v>
                </c:pt>
                <c:pt idx="312">
                  <c:v>0.687847197</c:v>
                </c:pt>
                <c:pt idx="313">
                  <c:v>0.687962949</c:v>
                </c:pt>
                <c:pt idx="314">
                  <c:v>0.688078701</c:v>
                </c:pt>
                <c:pt idx="315">
                  <c:v>0.688194454</c:v>
                </c:pt>
                <c:pt idx="316">
                  <c:v>0.688310206</c:v>
                </c:pt>
                <c:pt idx="317">
                  <c:v>0.688425899</c:v>
                </c:pt>
                <c:pt idx="318">
                  <c:v>0.688541651</c:v>
                </c:pt>
                <c:pt idx="319">
                  <c:v>0.688657403</c:v>
                </c:pt>
                <c:pt idx="320">
                  <c:v>0.688773155</c:v>
                </c:pt>
                <c:pt idx="321">
                  <c:v>0.688888907</c:v>
                </c:pt>
                <c:pt idx="322">
                  <c:v>0.6890046</c:v>
                </c:pt>
                <c:pt idx="323">
                  <c:v>0.689120352</c:v>
                </c:pt>
                <c:pt idx="324">
                  <c:v>0.689236104</c:v>
                </c:pt>
                <c:pt idx="325">
                  <c:v>0.689351857</c:v>
                </c:pt>
                <c:pt idx="326">
                  <c:v>0.689467609</c:v>
                </c:pt>
                <c:pt idx="327">
                  <c:v>0.689583361</c:v>
                </c:pt>
                <c:pt idx="328">
                  <c:v>0.689699054</c:v>
                </c:pt>
                <c:pt idx="329">
                  <c:v>0.689814806</c:v>
                </c:pt>
                <c:pt idx="330">
                  <c:v>0.689930558</c:v>
                </c:pt>
                <c:pt idx="331">
                  <c:v>0.69004631</c:v>
                </c:pt>
                <c:pt idx="332">
                  <c:v>0.690162063</c:v>
                </c:pt>
                <c:pt idx="333">
                  <c:v>0.690277755</c:v>
                </c:pt>
                <c:pt idx="334">
                  <c:v>0.690393507</c:v>
                </c:pt>
                <c:pt idx="335">
                  <c:v>0.69050926</c:v>
                </c:pt>
                <c:pt idx="336">
                  <c:v>0.690625012</c:v>
                </c:pt>
                <c:pt idx="337">
                  <c:v>0.690740764</c:v>
                </c:pt>
                <c:pt idx="338">
                  <c:v>0.690856457</c:v>
                </c:pt>
                <c:pt idx="339">
                  <c:v>0.690972209</c:v>
                </c:pt>
                <c:pt idx="340">
                  <c:v>0.691087961</c:v>
                </c:pt>
                <c:pt idx="341">
                  <c:v>0.691203713</c:v>
                </c:pt>
                <c:pt idx="342">
                  <c:v>0.691319466</c:v>
                </c:pt>
                <c:pt idx="343">
                  <c:v>0.691435158</c:v>
                </c:pt>
                <c:pt idx="344">
                  <c:v>0.69155091</c:v>
                </c:pt>
                <c:pt idx="345">
                  <c:v>0.691666663</c:v>
                </c:pt>
                <c:pt idx="346">
                  <c:v>0.691782415</c:v>
                </c:pt>
                <c:pt idx="347">
                  <c:v>0.691898167</c:v>
                </c:pt>
                <c:pt idx="348">
                  <c:v>0.69201386</c:v>
                </c:pt>
                <c:pt idx="349">
                  <c:v>0.692129612</c:v>
                </c:pt>
                <c:pt idx="350">
                  <c:v>0.692245364</c:v>
                </c:pt>
                <c:pt idx="351">
                  <c:v>0.692361116</c:v>
                </c:pt>
                <c:pt idx="352">
                  <c:v>0.692476869</c:v>
                </c:pt>
                <c:pt idx="353">
                  <c:v>0.692592621</c:v>
                </c:pt>
                <c:pt idx="354">
                  <c:v>0.692708313</c:v>
                </c:pt>
                <c:pt idx="355">
                  <c:v>0.692824066</c:v>
                </c:pt>
                <c:pt idx="356">
                  <c:v>0.692939818</c:v>
                </c:pt>
                <c:pt idx="357">
                  <c:v>0.69305557</c:v>
                </c:pt>
                <c:pt idx="358">
                  <c:v>0.693171322</c:v>
                </c:pt>
                <c:pt idx="359">
                  <c:v>0.693287015</c:v>
                </c:pt>
                <c:pt idx="360">
                  <c:v>0.693402767</c:v>
                </c:pt>
                <c:pt idx="361">
                  <c:v>0.693518519</c:v>
                </c:pt>
                <c:pt idx="362">
                  <c:v>0.693634272</c:v>
                </c:pt>
                <c:pt idx="363">
                  <c:v>0.693750024</c:v>
                </c:pt>
                <c:pt idx="364">
                  <c:v>0.693865716</c:v>
                </c:pt>
                <c:pt idx="365">
                  <c:v>0.693981469</c:v>
                </c:pt>
                <c:pt idx="366">
                  <c:v>0.694097221</c:v>
                </c:pt>
                <c:pt idx="367">
                  <c:v>0.694212973</c:v>
                </c:pt>
                <c:pt idx="368">
                  <c:v>0.694328725</c:v>
                </c:pt>
                <c:pt idx="369">
                  <c:v>0.694444418</c:v>
                </c:pt>
                <c:pt idx="370">
                  <c:v>0.69456017</c:v>
                </c:pt>
                <c:pt idx="371">
                  <c:v>0.694675922</c:v>
                </c:pt>
                <c:pt idx="372">
                  <c:v>0.694791675</c:v>
                </c:pt>
                <c:pt idx="373">
                  <c:v>0.694907427</c:v>
                </c:pt>
                <c:pt idx="374">
                  <c:v>0.695023119</c:v>
                </c:pt>
                <c:pt idx="375">
                  <c:v>0.695138872</c:v>
                </c:pt>
                <c:pt idx="376">
                  <c:v>0.695254624</c:v>
                </c:pt>
                <c:pt idx="377">
                  <c:v>0.695370376</c:v>
                </c:pt>
                <c:pt idx="378">
                  <c:v>0.695486128</c:v>
                </c:pt>
                <c:pt idx="379">
                  <c:v>0.695601881</c:v>
                </c:pt>
                <c:pt idx="380">
                  <c:v>0.695717573</c:v>
                </c:pt>
                <c:pt idx="381">
                  <c:v>0.695833325</c:v>
                </c:pt>
                <c:pt idx="382">
                  <c:v>0.695949078</c:v>
                </c:pt>
                <c:pt idx="383">
                  <c:v>0.69606483</c:v>
                </c:pt>
                <c:pt idx="384">
                  <c:v>0.696180582</c:v>
                </c:pt>
                <c:pt idx="385">
                  <c:v>0.696296275</c:v>
                </c:pt>
                <c:pt idx="386">
                  <c:v>0.696412027</c:v>
                </c:pt>
                <c:pt idx="387">
                  <c:v>0.696527779</c:v>
                </c:pt>
                <c:pt idx="388">
                  <c:v>0.696643531</c:v>
                </c:pt>
                <c:pt idx="389">
                  <c:v>0.696759284</c:v>
                </c:pt>
                <c:pt idx="390">
                  <c:v>0.696874976</c:v>
                </c:pt>
                <c:pt idx="391">
                  <c:v>0.696990728</c:v>
                </c:pt>
                <c:pt idx="392">
                  <c:v>0.697106481</c:v>
                </c:pt>
                <c:pt idx="393">
                  <c:v>0.697222233</c:v>
                </c:pt>
                <c:pt idx="394">
                  <c:v>0.697337985</c:v>
                </c:pt>
                <c:pt idx="395">
                  <c:v>0.697453678</c:v>
                </c:pt>
                <c:pt idx="396">
                  <c:v>0.69756943</c:v>
                </c:pt>
                <c:pt idx="397">
                  <c:v>0.697685182</c:v>
                </c:pt>
                <c:pt idx="398">
                  <c:v>0.697800934</c:v>
                </c:pt>
                <c:pt idx="399">
                  <c:v>0.697916687</c:v>
                </c:pt>
                <c:pt idx="400">
                  <c:v>0.698032379</c:v>
                </c:pt>
                <c:pt idx="401">
                  <c:v>0.698148131</c:v>
                </c:pt>
                <c:pt idx="402">
                  <c:v>0.698263884</c:v>
                </c:pt>
                <c:pt idx="403">
                  <c:v>0.698379636</c:v>
                </c:pt>
                <c:pt idx="404">
                  <c:v>0.698495388</c:v>
                </c:pt>
                <c:pt idx="405">
                  <c:v>0.69861114</c:v>
                </c:pt>
                <c:pt idx="406">
                  <c:v>0.698726833</c:v>
                </c:pt>
                <c:pt idx="407">
                  <c:v>0.698842585</c:v>
                </c:pt>
                <c:pt idx="408">
                  <c:v>0.698958337</c:v>
                </c:pt>
                <c:pt idx="409">
                  <c:v>0.69907409</c:v>
                </c:pt>
                <c:pt idx="410">
                  <c:v>0.699189842</c:v>
                </c:pt>
                <c:pt idx="411">
                  <c:v>0.699305534</c:v>
                </c:pt>
                <c:pt idx="412">
                  <c:v>0.699421287</c:v>
                </c:pt>
                <c:pt idx="413">
                  <c:v>0.699537039</c:v>
                </c:pt>
                <c:pt idx="414">
                  <c:v>0.699652791</c:v>
                </c:pt>
                <c:pt idx="415">
                  <c:v>0.699768543</c:v>
                </c:pt>
                <c:pt idx="416">
                  <c:v>0.699884236</c:v>
                </c:pt>
                <c:pt idx="417">
                  <c:v>0.699999988</c:v>
                </c:pt>
                <c:pt idx="418">
                  <c:v>0.70011574</c:v>
                </c:pt>
                <c:pt idx="419">
                  <c:v>0.700231493</c:v>
                </c:pt>
                <c:pt idx="420">
                  <c:v>0.700347245</c:v>
                </c:pt>
                <c:pt idx="421">
                  <c:v>0.700462937</c:v>
                </c:pt>
                <c:pt idx="422">
                  <c:v>0.70057869</c:v>
                </c:pt>
                <c:pt idx="423">
                  <c:v>0.700694442</c:v>
                </c:pt>
                <c:pt idx="424">
                  <c:v>0.700810194</c:v>
                </c:pt>
                <c:pt idx="425">
                  <c:v>0.700925946</c:v>
                </c:pt>
                <c:pt idx="426">
                  <c:v>0.701041639</c:v>
                </c:pt>
                <c:pt idx="427">
                  <c:v>0.701157391</c:v>
                </c:pt>
                <c:pt idx="428">
                  <c:v>0.701273143</c:v>
                </c:pt>
                <c:pt idx="429">
                  <c:v>0.701388896</c:v>
                </c:pt>
                <c:pt idx="430">
                  <c:v>0.701504648</c:v>
                </c:pt>
                <c:pt idx="431">
                  <c:v>0.7016204</c:v>
                </c:pt>
                <c:pt idx="432">
                  <c:v>0.701736093</c:v>
                </c:pt>
                <c:pt idx="433">
                  <c:v>0.701851845</c:v>
                </c:pt>
                <c:pt idx="434">
                  <c:v>0.701967597</c:v>
                </c:pt>
                <c:pt idx="435">
                  <c:v>0.702083349</c:v>
                </c:pt>
                <c:pt idx="436">
                  <c:v>0.702199101</c:v>
                </c:pt>
                <c:pt idx="437">
                  <c:v>0.702314794</c:v>
                </c:pt>
                <c:pt idx="438">
                  <c:v>0.702430546</c:v>
                </c:pt>
              </c:strCache>
            </c:strRef>
          </c:xVal>
          <c:yVal>
            <c:numRef>
              <c:f>Data!$AC$9:$AC$447</c:f>
              <c:numCache>
                <c:ptCount val="439"/>
                <c:pt idx="46">
                  <c:v>0.201</c:v>
                </c:pt>
                <c:pt idx="47">
                  <c:v>0.181</c:v>
                </c:pt>
                <c:pt idx="48">
                  <c:v>0.192</c:v>
                </c:pt>
                <c:pt idx="49">
                  <c:v>0.181</c:v>
                </c:pt>
                <c:pt idx="50">
                  <c:v>0.173</c:v>
                </c:pt>
                <c:pt idx="51">
                  <c:v>0.202</c:v>
                </c:pt>
                <c:pt idx="52">
                  <c:v>0.162</c:v>
                </c:pt>
                <c:pt idx="53">
                  <c:v>0.184</c:v>
                </c:pt>
                <c:pt idx="54">
                  <c:v>0.171</c:v>
                </c:pt>
                <c:pt idx="55">
                  <c:v>0.182</c:v>
                </c:pt>
                <c:pt idx="56">
                  <c:v>0.181</c:v>
                </c:pt>
                <c:pt idx="57">
                  <c:v>0.172</c:v>
                </c:pt>
                <c:pt idx="58">
                  <c:v>0.181</c:v>
                </c:pt>
                <c:pt idx="59">
                  <c:v>0.192</c:v>
                </c:pt>
                <c:pt idx="60">
                  <c:v>0.181</c:v>
                </c:pt>
                <c:pt idx="61">
                  <c:v>0.161</c:v>
                </c:pt>
                <c:pt idx="62">
                  <c:v>0.162</c:v>
                </c:pt>
                <c:pt idx="63">
                  <c:v>0.212</c:v>
                </c:pt>
                <c:pt idx="64">
                  <c:v>0.173</c:v>
                </c:pt>
                <c:pt idx="65">
                  <c:v>0.191</c:v>
                </c:pt>
                <c:pt idx="66">
                  <c:v>0.181</c:v>
                </c:pt>
                <c:pt idx="67">
                  <c:v>0.161</c:v>
                </c:pt>
                <c:pt idx="68">
                  <c:v>0.192</c:v>
                </c:pt>
                <c:pt idx="69">
                  <c:v>0.252</c:v>
                </c:pt>
                <c:pt idx="70">
                  <c:v>0.351</c:v>
                </c:pt>
                <c:pt idx="71">
                  <c:v>0.411</c:v>
                </c:pt>
                <c:pt idx="72">
                  <c:v>0.461</c:v>
                </c:pt>
                <c:pt idx="73">
                  <c:v>0.512</c:v>
                </c:pt>
                <c:pt idx="74">
                  <c:v>0.531</c:v>
                </c:pt>
                <c:pt idx="75">
                  <c:v>0.561</c:v>
                </c:pt>
                <c:pt idx="76">
                  <c:v>0.561</c:v>
                </c:pt>
                <c:pt idx="77">
                  <c:v>0.602</c:v>
                </c:pt>
                <c:pt idx="78">
                  <c:v>0.631</c:v>
                </c:pt>
                <c:pt idx="79">
                  <c:v>0.672</c:v>
                </c:pt>
                <c:pt idx="80">
                  <c:v>0.691</c:v>
                </c:pt>
                <c:pt idx="81">
                  <c:v>0.691</c:v>
                </c:pt>
                <c:pt idx="82">
                  <c:v>0.692</c:v>
                </c:pt>
                <c:pt idx="83">
                  <c:v>0.691</c:v>
                </c:pt>
                <c:pt idx="84">
                  <c:v>0.712</c:v>
                </c:pt>
                <c:pt idx="85">
                  <c:v>0.711</c:v>
                </c:pt>
                <c:pt idx="86">
                  <c:v>0.741</c:v>
                </c:pt>
                <c:pt idx="87">
                  <c:v>0.723</c:v>
                </c:pt>
                <c:pt idx="88">
                  <c:v>0.732</c:v>
                </c:pt>
                <c:pt idx="89">
                  <c:v>0.741</c:v>
                </c:pt>
                <c:pt idx="90">
                  <c:v>0.701</c:v>
                </c:pt>
                <c:pt idx="91">
                  <c:v>0.701</c:v>
                </c:pt>
                <c:pt idx="92">
                  <c:v>0.634</c:v>
                </c:pt>
                <c:pt idx="93">
                  <c:v>0.634</c:v>
                </c:pt>
                <c:pt idx="94">
                  <c:v>0.592</c:v>
                </c:pt>
                <c:pt idx="95">
                  <c:v>0.531</c:v>
                </c:pt>
                <c:pt idx="96">
                  <c:v>0.501</c:v>
                </c:pt>
                <c:pt idx="97">
                  <c:v>0.453</c:v>
                </c:pt>
                <c:pt idx="98">
                  <c:v>0.391</c:v>
                </c:pt>
                <c:pt idx="99">
                  <c:v>0.414</c:v>
                </c:pt>
                <c:pt idx="100">
                  <c:v>0.404</c:v>
                </c:pt>
                <c:pt idx="101">
                  <c:v>0.391</c:v>
                </c:pt>
                <c:pt idx="102">
                  <c:v>0.371</c:v>
                </c:pt>
                <c:pt idx="103">
                  <c:v>0.312</c:v>
                </c:pt>
                <c:pt idx="104">
                  <c:v>0.311</c:v>
                </c:pt>
                <c:pt idx="105">
                  <c:v>0.315</c:v>
                </c:pt>
                <c:pt idx="106">
                  <c:v>0.311</c:v>
                </c:pt>
                <c:pt idx="107">
                  <c:v>0.313</c:v>
                </c:pt>
                <c:pt idx="108">
                  <c:v>0.322</c:v>
                </c:pt>
                <c:pt idx="109">
                  <c:v>0.341</c:v>
                </c:pt>
                <c:pt idx="110">
                  <c:v>0.371</c:v>
                </c:pt>
                <c:pt idx="111">
                  <c:v>0.351</c:v>
                </c:pt>
                <c:pt idx="112">
                  <c:v>0.391</c:v>
                </c:pt>
                <c:pt idx="113">
                  <c:v>0.371</c:v>
                </c:pt>
                <c:pt idx="114">
                  <c:v>0.371</c:v>
                </c:pt>
                <c:pt idx="115">
                  <c:v>0.351</c:v>
                </c:pt>
                <c:pt idx="116">
                  <c:v>0.301</c:v>
                </c:pt>
                <c:pt idx="117">
                  <c:v>0.313</c:v>
                </c:pt>
                <c:pt idx="118">
                  <c:v>0.262</c:v>
                </c:pt>
                <c:pt idx="119">
                  <c:v>0.251</c:v>
                </c:pt>
                <c:pt idx="120">
                  <c:v>0.261</c:v>
                </c:pt>
                <c:pt idx="121">
                  <c:v>0.241</c:v>
                </c:pt>
                <c:pt idx="122">
                  <c:v>0.213</c:v>
                </c:pt>
                <c:pt idx="123">
                  <c:v>0.203</c:v>
                </c:pt>
                <c:pt idx="124">
                  <c:v>0.201</c:v>
                </c:pt>
                <c:pt idx="125">
                  <c:v>0.201</c:v>
                </c:pt>
                <c:pt idx="126">
                  <c:v>0.212</c:v>
                </c:pt>
                <c:pt idx="127">
                  <c:v>0.191</c:v>
                </c:pt>
                <c:pt idx="128">
                  <c:v>0.171</c:v>
                </c:pt>
                <c:pt idx="129">
                  <c:v>0.181</c:v>
                </c:pt>
                <c:pt idx="130">
                  <c:v>0.201</c:v>
                </c:pt>
                <c:pt idx="131">
                  <c:v>0.181</c:v>
                </c:pt>
                <c:pt idx="132">
                  <c:v>0.173</c:v>
                </c:pt>
                <c:pt idx="133">
                  <c:v>0.171</c:v>
                </c:pt>
                <c:pt idx="134">
                  <c:v>0.171</c:v>
                </c:pt>
                <c:pt idx="135">
                  <c:v>0.192</c:v>
                </c:pt>
                <c:pt idx="136">
                  <c:v>0.173</c:v>
                </c:pt>
                <c:pt idx="137">
                  <c:v>0.163</c:v>
                </c:pt>
                <c:pt idx="138">
                  <c:v>0.181</c:v>
                </c:pt>
                <c:pt idx="139">
                  <c:v>0.181</c:v>
                </c:pt>
                <c:pt idx="140">
                  <c:v>0.161</c:v>
                </c:pt>
                <c:pt idx="141">
                  <c:v>0.182</c:v>
                </c:pt>
                <c:pt idx="142">
                  <c:v>0.182</c:v>
                </c:pt>
                <c:pt idx="143">
                  <c:v>0.161</c:v>
                </c:pt>
                <c:pt idx="144">
                  <c:v>0.161</c:v>
                </c:pt>
                <c:pt idx="145">
                  <c:v>0.151</c:v>
                </c:pt>
                <c:pt idx="146">
                  <c:v>0.151</c:v>
                </c:pt>
                <c:pt idx="147">
                  <c:v>0.162</c:v>
                </c:pt>
                <c:pt idx="148">
                  <c:v>0.171</c:v>
                </c:pt>
                <c:pt idx="149">
                  <c:v>0.152</c:v>
                </c:pt>
                <c:pt idx="150">
                  <c:v>0.151</c:v>
                </c:pt>
                <c:pt idx="151">
                  <c:v>0.163</c:v>
                </c:pt>
                <c:pt idx="152">
                  <c:v>0.152</c:v>
                </c:pt>
                <c:pt idx="153">
                  <c:v>0.162</c:v>
                </c:pt>
                <c:pt idx="154">
                  <c:v>0.151</c:v>
                </c:pt>
                <c:pt idx="155">
                  <c:v>0.143</c:v>
                </c:pt>
                <c:pt idx="156">
                  <c:v>0.142</c:v>
                </c:pt>
                <c:pt idx="157">
                  <c:v>0.142</c:v>
                </c:pt>
                <c:pt idx="158">
                  <c:v>0.131</c:v>
                </c:pt>
                <c:pt idx="159">
                  <c:v>0.161</c:v>
                </c:pt>
                <c:pt idx="160">
                  <c:v>0.151</c:v>
                </c:pt>
                <c:pt idx="161">
                  <c:v>0.132</c:v>
                </c:pt>
                <c:pt idx="162">
                  <c:v>0.162</c:v>
                </c:pt>
                <c:pt idx="163">
                  <c:v>0.131</c:v>
                </c:pt>
                <c:pt idx="164">
                  <c:v>0.151</c:v>
                </c:pt>
                <c:pt idx="165">
                  <c:v>0.151</c:v>
                </c:pt>
                <c:pt idx="166">
                  <c:v>0.143</c:v>
                </c:pt>
                <c:pt idx="167">
                  <c:v>0.142</c:v>
                </c:pt>
                <c:pt idx="168">
                  <c:v>0.152</c:v>
                </c:pt>
                <c:pt idx="169">
                  <c:v>0.161</c:v>
                </c:pt>
                <c:pt idx="170">
                  <c:v>0.142</c:v>
                </c:pt>
                <c:pt idx="171">
                  <c:v>0.152</c:v>
                </c:pt>
                <c:pt idx="172">
                  <c:v>0.152</c:v>
                </c:pt>
                <c:pt idx="173">
                  <c:v>0.132</c:v>
                </c:pt>
                <c:pt idx="174">
                  <c:v>0.151</c:v>
                </c:pt>
                <c:pt idx="175">
                  <c:v>0.146</c:v>
                </c:pt>
                <c:pt idx="176">
                  <c:v>0.155</c:v>
                </c:pt>
                <c:pt idx="177">
                  <c:v>0.141</c:v>
                </c:pt>
                <c:pt idx="178">
                  <c:v>0.132</c:v>
                </c:pt>
                <c:pt idx="179">
                  <c:v>0.151</c:v>
                </c:pt>
                <c:pt idx="180">
                  <c:v>0.133</c:v>
                </c:pt>
                <c:pt idx="181">
                  <c:v>0.151</c:v>
                </c:pt>
                <c:pt idx="182">
                  <c:v>0.141</c:v>
                </c:pt>
                <c:pt idx="183">
                  <c:v>0.131</c:v>
                </c:pt>
                <c:pt idx="184">
                  <c:v>0.121</c:v>
                </c:pt>
                <c:pt idx="185">
                  <c:v>0.152</c:v>
                </c:pt>
                <c:pt idx="186">
                  <c:v>0.142</c:v>
                </c:pt>
                <c:pt idx="187">
                  <c:v>0.143</c:v>
                </c:pt>
                <c:pt idx="188">
                  <c:v>0.162</c:v>
                </c:pt>
                <c:pt idx="189">
                  <c:v>0.141</c:v>
                </c:pt>
                <c:pt idx="190">
                  <c:v>0.123</c:v>
                </c:pt>
                <c:pt idx="191">
                  <c:v>0.123</c:v>
                </c:pt>
                <c:pt idx="192">
                  <c:v>0.132</c:v>
                </c:pt>
                <c:pt idx="193">
                  <c:v>0.131</c:v>
                </c:pt>
                <c:pt idx="194">
                  <c:v>0.132</c:v>
                </c:pt>
                <c:pt idx="195">
                  <c:v>0.142</c:v>
                </c:pt>
                <c:pt idx="196">
                  <c:v>0.131</c:v>
                </c:pt>
                <c:pt idx="197">
                  <c:v>0.112</c:v>
                </c:pt>
                <c:pt idx="198">
                  <c:v>0.112</c:v>
                </c:pt>
                <c:pt idx="199">
                  <c:v>0.112</c:v>
                </c:pt>
                <c:pt idx="200">
                  <c:v>0.101</c:v>
                </c:pt>
                <c:pt idx="201">
                  <c:v>0.122</c:v>
                </c:pt>
                <c:pt idx="202">
                  <c:v>0.111</c:v>
                </c:pt>
                <c:pt idx="203">
                  <c:v>0.122</c:v>
                </c:pt>
                <c:pt idx="204">
                  <c:v>0.122</c:v>
                </c:pt>
                <c:pt idx="205">
                  <c:v>0.12</c:v>
                </c:pt>
                <c:pt idx="206">
                  <c:v>0.101</c:v>
                </c:pt>
                <c:pt idx="207">
                  <c:v>0.091</c:v>
                </c:pt>
                <c:pt idx="208">
                  <c:v>0.112</c:v>
                </c:pt>
                <c:pt idx="209">
                  <c:v>0.112</c:v>
                </c:pt>
                <c:pt idx="210">
                  <c:v>0.091</c:v>
                </c:pt>
                <c:pt idx="211">
                  <c:v>0.111</c:v>
                </c:pt>
                <c:pt idx="212">
                  <c:v>0.131</c:v>
                </c:pt>
                <c:pt idx="213">
                  <c:v>0.112</c:v>
                </c:pt>
                <c:pt idx="214">
                  <c:v>0.112</c:v>
                </c:pt>
                <c:pt idx="215">
                  <c:v>0.112</c:v>
                </c:pt>
                <c:pt idx="216">
                  <c:v>0.101</c:v>
                </c:pt>
                <c:pt idx="217">
                  <c:v>0.122</c:v>
                </c:pt>
                <c:pt idx="218">
                  <c:v>0.111</c:v>
                </c:pt>
                <c:pt idx="219">
                  <c:v>0.122</c:v>
                </c:pt>
                <c:pt idx="220">
                  <c:v>0.122</c:v>
                </c:pt>
                <c:pt idx="221">
                  <c:v>0.12</c:v>
                </c:pt>
                <c:pt idx="222">
                  <c:v>0.101</c:v>
                </c:pt>
                <c:pt idx="223">
                  <c:v>0.091</c:v>
                </c:pt>
                <c:pt idx="224">
                  <c:v>0.112</c:v>
                </c:pt>
                <c:pt idx="225">
                  <c:v>0.112</c:v>
                </c:pt>
                <c:pt idx="226">
                  <c:v>0.091</c:v>
                </c:pt>
                <c:pt idx="227">
                  <c:v>0.111</c:v>
                </c:pt>
                <c:pt idx="228">
                  <c:v>0.101</c:v>
                </c:pt>
                <c:pt idx="229">
                  <c:v>0.111</c:v>
                </c:pt>
                <c:pt idx="230">
                  <c:v>0.102</c:v>
                </c:pt>
                <c:pt idx="231">
                  <c:v>0.111</c:v>
                </c:pt>
                <c:pt idx="232">
                  <c:v>0.122</c:v>
                </c:pt>
                <c:pt idx="233">
                  <c:v>0.113</c:v>
                </c:pt>
                <c:pt idx="234">
                  <c:v>0.123</c:v>
                </c:pt>
                <c:pt idx="235">
                  <c:v>0.101</c:v>
                </c:pt>
                <c:pt idx="236">
                  <c:v>0.121</c:v>
                </c:pt>
                <c:pt idx="237">
                  <c:v>0.114</c:v>
                </c:pt>
                <c:pt idx="238">
                  <c:v>0.102</c:v>
                </c:pt>
                <c:pt idx="239">
                  <c:v>0.111</c:v>
                </c:pt>
                <c:pt idx="240">
                  <c:v>0.142</c:v>
                </c:pt>
                <c:pt idx="241">
                  <c:v>0.131</c:v>
                </c:pt>
                <c:pt idx="242">
                  <c:v>0.121</c:v>
                </c:pt>
                <c:pt idx="243">
                  <c:v>0.122</c:v>
                </c:pt>
                <c:pt idx="244">
                  <c:v>0.112</c:v>
                </c:pt>
                <c:pt idx="245">
                  <c:v>0.111</c:v>
                </c:pt>
                <c:pt idx="246">
                  <c:v>0.121</c:v>
                </c:pt>
                <c:pt idx="247">
                  <c:v>0.111</c:v>
                </c:pt>
                <c:pt idx="248">
                  <c:v>0.152</c:v>
                </c:pt>
                <c:pt idx="249">
                  <c:v>0.113</c:v>
                </c:pt>
                <c:pt idx="250">
                  <c:v>0.111</c:v>
                </c:pt>
                <c:pt idx="251">
                  <c:v>0.121</c:v>
                </c:pt>
                <c:pt idx="252">
                  <c:v>0.141</c:v>
                </c:pt>
                <c:pt idx="253">
                  <c:v>0.142</c:v>
                </c:pt>
                <c:pt idx="254">
                  <c:v>0.142</c:v>
                </c:pt>
                <c:pt idx="255">
                  <c:v>0.121</c:v>
                </c:pt>
                <c:pt idx="256">
                  <c:v>0.151</c:v>
                </c:pt>
                <c:pt idx="257">
                  <c:v>0.141</c:v>
                </c:pt>
                <c:pt idx="258">
                  <c:v>0.133</c:v>
                </c:pt>
                <c:pt idx="259">
                  <c:v>0.141</c:v>
                </c:pt>
                <c:pt idx="260">
                  <c:v>0.131</c:v>
                </c:pt>
                <c:pt idx="261">
                  <c:v>0.121</c:v>
                </c:pt>
                <c:pt idx="262">
                  <c:v>0.121</c:v>
                </c:pt>
                <c:pt idx="263">
                  <c:v>0.112</c:v>
                </c:pt>
                <c:pt idx="264">
                  <c:v>0.121</c:v>
                </c:pt>
                <c:pt idx="265">
                  <c:v>0.121</c:v>
                </c:pt>
                <c:pt idx="266">
                  <c:v>0.151</c:v>
                </c:pt>
                <c:pt idx="267">
                  <c:v>0.131</c:v>
                </c:pt>
                <c:pt idx="268">
                  <c:v>0.121</c:v>
                </c:pt>
                <c:pt idx="269">
                  <c:v>0.113</c:v>
                </c:pt>
                <c:pt idx="270">
                  <c:v>0.132</c:v>
                </c:pt>
                <c:pt idx="271">
                  <c:v>0.123</c:v>
                </c:pt>
                <c:pt idx="272">
                  <c:v>0.111</c:v>
                </c:pt>
                <c:pt idx="273">
                  <c:v>0.113</c:v>
                </c:pt>
                <c:pt idx="274">
                  <c:v>0.102</c:v>
                </c:pt>
                <c:pt idx="275">
                  <c:v>0.131</c:v>
                </c:pt>
                <c:pt idx="276">
                  <c:v>0.111</c:v>
                </c:pt>
                <c:pt idx="277">
                  <c:v>0.132</c:v>
                </c:pt>
                <c:pt idx="278">
                  <c:v>0.122</c:v>
                </c:pt>
                <c:pt idx="279">
                  <c:v>0.112</c:v>
                </c:pt>
                <c:pt idx="280">
                  <c:v>0.123</c:v>
                </c:pt>
                <c:pt idx="281">
                  <c:v>0.131</c:v>
                </c:pt>
                <c:pt idx="282">
                  <c:v>0.111</c:v>
                </c:pt>
                <c:pt idx="283">
                  <c:v>0.122</c:v>
                </c:pt>
                <c:pt idx="284">
                  <c:v>0.123</c:v>
                </c:pt>
                <c:pt idx="285">
                  <c:v>0.131</c:v>
                </c:pt>
                <c:pt idx="286">
                  <c:v>0.102</c:v>
                </c:pt>
                <c:pt idx="287">
                  <c:v>0.121</c:v>
                </c:pt>
                <c:pt idx="288">
                  <c:v>0.133</c:v>
                </c:pt>
                <c:pt idx="289">
                  <c:v>0.121</c:v>
                </c:pt>
                <c:pt idx="290">
                  <c:v>0.111</c:v>
                </c:pt>
                <c:pt idx="291">
                  <c:v>0.121</c:v>
                </c:pt>
                <c:pt idx="292">
                  <c:v>0.144</c:v>
                </c:pt>
                <c:pt idx="293">
                  <c:v>0.121</c:v>
                </c:pt>
                <c:pt idx="294">
                  <c:v>0.122</c:v>
                </c:pt>
                <c:pt idx="295">
                  <c:v>0.121</c:v>
                </c:pt>
                <c:pt idx="296">
                  <c:v>0.12</c:v>
                </c:pt>
                <c:pt idx="297">
                  <c:v>0.122</c:v>
                </c:pt>
                <c:pt idx="298">
                  <c:v>0.132</c:v>
                </c:pt>
                <c:pt idx="299">
                  <c:v>0.101</c:v>
                </c:pt>
                <c:pt idx="300">
                  <c:v>0.121</c:v>
                </c:pt>
                <c:pt idx="301">
                  <c:v>0.121</c:v>
                </c:pt>
                <c:pt idx="302">
                  <c:v>0.113</c:v>
                </c:pt>
                <c:pt idx="303">
                  <c:v>0.132</c:v>
                </c:pt>
                <c:pt idx="304">
                  <c:v>0.131</c:v>
                </c:pt>
                <c:pt idx="305">
                  <c:v>0.122</c:v>
                </c:pt>
                <c:pt idx="306">
                  <c:v>0.121</c:v>
                </c:pt>
                <c:pt idx="307">
                  <c:v>0.111</c:v>
                </c:pt>
                <c:pt idx="308">
                  <c:v>0.132</c:v>
                </c:pt>
                <c:pt idx="309">
                  <c:v>0.122</c:v>
                </c:pt>
                <c:pt idx="310">
                  <c:v>0.111</c:v>
                </c:pt>
                <c:pt idx="311">
                  <c:v>0.131</c:v>
                </c:pt>
                <c:pt idx="312">
                  <c:v>0.131</c:v>
                </c:pt>
                <c:pt idx="313">
                  <c:v>0.123</c:v>
                </c:pt>
                <c:pt idx="314">
                  <c:v>0.132</c:v>
                </c:pt>
                <c:pt idx="315">
                  <c:v>0.142</c:v>
                </c:pt>
                <c:pt idx="316">
                  <c:v>0.143</c:v>
                </c:pt>
                <c:pt idx="317">
                  <c:v>0.131</c:v>
                </c:pt>
                <c:pt idx="318">
                  <c:v>0.141</c:v>
                </c:pt>
                <c:pt idx="319">
                  <c:v>0.151</c:v>
                </c:pt>
                <c:pt idx="320">
                  <c:v>0.162</c:v>
                </c:pt>
                <c:pt idx="321">
                  <c:v>0.161</c:v>
                </c:pt>
                <c:pt idx="322">
                  <c:v>0.181</c:v>
                </c:pt>
                <c:pt idx="323">
                  <c:v>0.192</c:v>
                </c:pt>
                <c:pt idx="324">
                  <c:v>0.181</c:v>
                </c:pt>
                <c:pt idx="325">
                  <c:v>0.191</c:v>
                </c:pt>
                <c:pt idx="326">
                  <c:v>0.182</c:v>
                </c:pt>
                <c:pt idx="327">
                  <c:v>0.201</c:v>
                </c:pt>
                <c:pt idx="328">
                  <c:v>0.206</c:v>
                </c:pt>
                <c:pt idx="329">
                  <c:v>0.259</c:v>
                </c:pt>
                <c:pt idx="330">
                  <c:v>0.25</c:v>
                </c:pt>
                <c:pt idx="331">
                  <c:v>0.262</c:v>
                </c:pt>
                <c:pt idx="332">
                  <c:v>0.279</c:v>
                </c:pt>
                <c:pt idx="333">
                  <c:v>0.302</c:v>
                </c:pt>
                <c:pt idx="334">
                  <c:v>0.291</c:v>
                </c:pt>
                <c:pt idx="335">
                  <c:v>0.29</c:v>
                </c:pt>
                <c:pt idx="336">
                  <c:v>0.283</c:v>
                </c:pt>
                <c:pt idx="337">
                  <c:v>0.282</c:v>
                </c:pt>
                <c:pt idx="338">
                  <c:v>0.271</c:v>
                </c:pt>
                <c:pt idx="339">
                  <c:v>0.291</c:v>
                </c:pt>
                <c:pt idx="340">
                  <c:v>0.261</c:v>
                </c:pt>
                <c:pt idx="341">
                  <c:v>0.241</c:v>
                </c:pt>
                <c:pt idx="342">
                  <c:v>0.241</c:v>
                </c:pt>
                <c:pt idx="343">
                  <c:v>0.241</c:v>
                </c:pt>
                <c:pt idx="344">
                  <c:v>0.238</c:v>
                </c:pt>
                <c:pt idx="345">
                  <c:v>0.225</c:v>
                </c:pt>
                <c:pt idx="346">
                  <c:v>0.261</c:v>
                </c:pt>
                <c:pt idx="347">
                  <c:v>0.252</c:v>
                </c:pt>
                <c:pt idx="348">
                  <c:v>0.251</c:v>
                </c:pt>
                <c:pt idx="349">
                  <c:v>0.271</c:v>
                </c:pt>
                <c:pt idx="350">
                  <c:v>0.321</c:v>
                </c:pt>
                <c:pt idx="351">
                  <c:v>0.291</c:v>
                </c:pt>
                <c:pt idx="352">
                  <c:v>0.312</c:v>
                </c:pt>
                <c:pt idx="353">
                  <c:v>0.361</c:v>
                </c:pt>
                <c:pt idx="354">
                  <c:v>0.381</c:v>
                </c:pt>
                <c:pt idx="355">
                  <c:v>0.401</c:v>
                </c:pt>
                <c:pt idx="356">
                  <c:v>0.381</c:v>
                </c:pt>
                <c:pt idx="357">
                  <c:v>0.402</c:v>
                </c:pt>
                <c:pt idx="358">
                  <c:v>0.451</c:v>
                </c:pt>
                <c:pt idx="359">
                  <c:v>0.411</c:v>
                </c:pt>
                <c:pt idx="360">
                  <c:v>0.451</c:v>
                </c:pt>
                <c:pt idx="361">
                  <c:v>0.461</c:v>
                </c:pt>
                <c:pt idx="362">
                  <c:v>0.464</c:v>
                </c:pt>
                <c:pt idx="363">
                  <c:v>0.441</c:v>
                </c:pt>
                <c:pt idx="364">
                  <c:v>0.441</c:v>
                </c:pt>
                <c:pt idx="365">
                  <c:v>0.492</c:v>
                </c:pt>
                <c:pt idx="366">
                  <c:v>0.511</c:v>
                </c:pt>
                <c:pt idx="367">
                  <c:v>0.102</c:v>
                </c:pt>
                <c:pt idx="368">
                  <c:v>0.112</c:v>
                </c:pt>
                <c:pt idx="369">
                  <c:v>0.101</c:v>
                </c:pt>
                <c:pt idx="370">
                  <c:v>0.112</c:v>
                </c:pt>
                <c:pt idx="371">
                  <c:v>0.102</c:v>
                </c:pt>
                <c:pt idx="372">
                  <c:v>0.103</c:v>
                </c:pt>
                <c:pt idx="373">
                  <c:v>0.111</c:v>
                </c:pt>
                <c:pt idx="374">
                  <c:v>0.102</c:v>
                </c:pt>
                <c:pt idx="375">
                  <c:v>0.081</c:v>
                </c:pt>
                <c:pt idx="376">
                  <c:v>0.121</c:v>
                </c:pt>
                <c:pt idx="377">
                  <c:v>0.111</c:v>
                </c:pt>
                <c:pt idx="378">
                  <c:v>0.101</c:v>
                </c:pt>
                <c:pt idx="379">
                  <c:v>0.122</c:v>
                </c:pt>
                <c:pt idx="380">
                  <c:v>0.101</c:v>
                </c:pt>
                <c:pt idx="381">
                  <c:v>0.101</c:v>
                </c:pt>
                <c:pt idx="382">
                  <c:v>0.121</c:v>
                </c:pt>
                <c:pt idx="383">
                  <c:v>0.101</c:v>
                </c:pt>
                <c:pt idx="384">
                  <c:v>0.111</c:v>
                </c:pt>
                <c:pt idx="385">
                  <c:v>0.121</c:v>
                </c:pt>
                <c:pt idx="386">
                  <c:v>0.101</c:v>
                </c:pt>
                <c:pt idx="387">
                  <c:v>0.103</c:v>
                </c:pt>
                <c:pt idx="388">
                  <c:v>0.081</c:v>
                </c:pt>
                <c:pt idx="389">
                  <c:v>0.102</c:v>
                </c:pt>
                <c:pt idx="390">
                  <c:v>0.112</c:v>
                </c:pt>
                <c:pt idx="391">
                  <c:v>0.101</c:v>
                </c:pt>
                <c:pt idx="392">
                  <c:v>0.112</c:v>
                </c:pt>
                <c:pt idx="393">
                  <c:v>0.102</c:v>
                </c:pt>
                <c:pt idx="394">
                  <c:v>0.103</c:v>
                </c:pt>
                <c:pt idx="395">
                  <c:v>0.111</c:v>
                </c:pt>
                <c:pt idx="396">
                  <c:v>0.102</c:v>
                </c:pt>
                <c:pt idx="397">
                  <c:v>0.081</c:v>
                </c:pt>
                <c:pt idx="398">
                  <c:v>0.121</c:v>
                </c:pt>
              </c:numCache>
            </c:numRef>
          </c:yVal>
          <c:smooth val="0"/>
        </c:ser>
        <c:axId val="49423407"/>
        <c:axId val="13093768"/>
      </c:scatterChart>
      <c:valAx>
        <c:axId val="49423407"/>
        <c:scaling>
          <c:orientation val="minMax"/>
          <c:max val="0.705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93768"/>
        <c:crosses val="autoZero"/>
        <c:crossBetween val="midCat"/>
        <c:dispUnits/>
      </c:valAx>
      <c:valAx>
        <c:axId val="1309376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942340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Data!$D$9:$D$447</c:f>
              <c:strCache>
                <c:ptCount val="439"/>
                <c:pt idx="0">
                  <c:v>0.6517361111111112</c:v>
                </c:pt>
                <c:pt idx="1">
                  <c:v>0.6518518518518518</c:v>
                </c:pt>
                <c:pt idx="2">
                  <c:v>0.6519675925925926</c:v>
                </c:pt>
                <c:pt idx="3">
                  <c:v>0.652083337</c:v>
                </c:pt>
                <c:pt idx="4">
                  <c:v>0.65219909</c:v>
                </c:pt>
                <c:pt idx="5">
                  <c:v>0.652314842</c:v>
                </c:pt>
                <c:pt idx="6">
                  <c:v>0.652430534</c:v>
                </c:pt>
                <c:pt idx="7">
                  <c:v>0.652546287</c:v>
                </c:pt>
                <c:pt idx="8">
                  <c:v>0.652662039</c:v>
                </c:pt>
                <c:pt idx="9">
                  <c:v>0.652777791</c:v>
                </c:pt>
                <c:pt idx="10">
                  <c:v>0.652893543</c:v>
                </c:pt>
                <c:pt idx="11">
                  <c:v>0.653009236</c:v>
                </c:pt>
                <c:pt idx="12">
                  <c:v>0.653124988</c:v>
                </c:pt>
                <c:pt idx="13">
                  <c:v>0.65324074</c:v>
                </c:pt>
                <c:pt idx="14">
                  <c:v>0.653356493</c:v>
                </c:pt>
                <c:pt idx="15">
                  <c:v>0.653472245</c:v>
                </c:pt>
                <c:pt idx="16">
                  <c:v>0.653587937</c:v>
                </c:pt>
                <c:pt idx="17">
                  <c:v>0.65370369</c:v>
                </c:pt>
                <c:pt idx="18">
                  <c:v>0.653819442</c:v>
                </c:pt>
                <c:pt idx="19">
                  <c:v>0.653935194</c:v>
                </c:pt>
                <c:pt idx="20">
                  <c:v>0.654050946</c:v>
                </c:pt>
                <c:pt idx="21">
                  <c:v>0.654166639</c:v>
                </c:pt>
                <c:pt idx="22">
                  <c:v>0.654282391</c:v>
                </c:pt>
                <c:pt idx="23">
                  <c:v>0.654398143</c:v>
                </c:pt>
                <c:pt idx="24">
                  <c:v>0.654513896</c:v>
                </c:pt>
                <c:pt idx="25">
                  <c:v>0.654629648</c:v>
                </c:pt>
                <c:pt idx="26">
                  <c:v>0.6547454</c:v>
                </c:pt>
                <c:pt idx="27">
                  <c:v>0.654861093</c:v>
                </c:pt>
                <c:pt idx="28">
                  <c:v>0.654976845</c:v>
                </c:pt>
                <c:pt idx="29">
                  <c:v>0.655092597</c:v>
                </c:pt>
                <c:pt idx="30">
                  <c:v>0.655208349</c:v>
                </c:pt>
                <c:pt idx="31">
                  <c:v>0.655324101</c:v>
                </c:pt>
                <c:pt idx="32">
                  <c:v>0.655439794</c:v>
                </c:pt>
                <c:pt idx="33">
                  <c:v>0.655555546</c:v>
                </c:pt>
                <c:pt idx="34">
                  <c:v>0.655671299</c:v>
                </c:pt>
                <c:pt idx="35">
                  <c:v>0.655787051</c:v>
                </c:pt>
                <c:pt idx="36">
                  <c:v>0.655902803</c:v>
                </c:pt>
                <c:pt idx="37">
                  <c:v>0.656018496</c:v>
                </c:pt>
                <c:pt idx="38">
                  <c:v>0.656134248</c:v>
                </c:pt>
                <c:pt idx="39">
                  <c:v>0.65625</c:v>
                </c:pt>
                <c:pt idx="40">
                  <c:v>0.656365752</c:v>
                </c:pt>
                <c:pt idx="41">
                  <c:v>0.656481504</c:v>
                </c:pt>
                <c:pt idx="42">
                  <c:v>0.656597197</c:v>
                </c:pt>
                <c:pt idx="43">
                  <c:v>0.656712949</c:v>
                </c:pt>
                <c:pt idx="44">
                  <c:v>0.656828701</c:v>
                </c:pt>
                <c:pt idx="45">
                  <c:v>0.656944454</c:v>
                </c:pt>
                <c:pt idx="46">
                  <c:v>0.657060206</c:v>
                </c:pt>
                <c:pt idx="47">
                  <c:v>0.657175899</c:v>
                </c:pt>
                <c:pt idx="48">
                  <c:v>0.657291651</c:v>
                </c:pt>
                <c:pt idx="49">
                  <c:v>0.657407403</c:v>
                </c:pt>
                <c:pt idx="50">
                  <c:v>0.657523155</c:v>
                </c:pt>
                <c:pt idx="51">
                  <c:v>0.657638907</c:v>
                </c:pt>
                <c:pt idx="52">
                  <c:v>0.6577546</c:v>
                </c:pt>
                <c:pt idx="53">
                  <c:v>0.657870352</c:v>
                </c:pt>
                <c:pt idx="54">
                  <c:v>0.657986104</c:v>
                </c:pt>
                <c:pt idx="55">
                  <c:v>0.658101857</c:v>
                </c:pt>
                <c:pt idx="56">
                  <c:v>0.658217609</c:v>
                </c:pt>
                <c:pt idx="57">
                  <c:v>0.658333361</c:v>
                </c:pt>
                <c:pt idx="58">
                  <c:v>0.658449054</c:v>
                </c:pt>
                <c:pt idx="59">
                  <c:v>0.658564806</c:v>
                </c:pt>
                <c:pt idx="60">
                  <c:v>0.658680558</c:v>
                </c:pt>
                <c:pt idx="61">
                  <c:v>0.65879631</c:v>
                </c:pt>
                <c:pt idx="62">
                  <c:v>0.658912063</c:v>
                </c:pt>
                <c:pt idx="63">
                  <c:v>0.659027755</c:v>
                </c:pt>
                <c:pt idx="64">
                  <c:v>0.659143507</c:v>
                </c:pt>
                <c:pt idx="65">
                  <c:v>0.65925926</c:v>
                </c:pt>
                <c:pt idx="66">
                  <c:v>0.659375012</c:v>
                </c:pt>
                <c:pt idx="67">
                  <c:v>0.659490764</c:v>
                </c:pt>
                <c:pt idx="68">
                  <c:v>0.659606457</c:v>
                </c:pt>
                <c:pt idx="69">
                  <c:v>0.659722209</c:v>
                </c:pt>
                <c:pt idx="70">
                  <c:v>0.659837961</c:v>
                </c:pt>
                <c:pt idx="71">
                  <c:v>0.659953713</c:v>
                </c:pt>
                <c:pt idx="72">
                  <c:v>0.660069466</c:v>
                </c:pt>
                <c:pt idx="73">
                  <c:v>0.660185158</c:v>
                </c:pt>
                <c:pt idx="74">
                  <c:v>0.66030091</c:v>
                </c:pt>
                <c:pt idx="75">
                  <c:v>0.660416663</c:v>
                </c:pt>
                <c:pt idx="76">
                  <c:v>0.660532415</c:v>
                </c:pt>
                <c:pt idx="77">
                  <c:v>0.660648167</c:v>
                </c:pt>
                <c:pt idx="78">
                  <c:v>0.66076386</c:v>
                </c:pt>
                <c:pt idx="79">
                  <c:v>0.660879612</c:v>
                </c:pt>
                <c:pt idx="80">
                  <c:v>0.660995364</c:v>
                </c:pt>
                <c:pt idx="81">
                  <c:v>0.661111116</c:v>
                </c:pt>
                <c:pt idx="82">
                  <c:v>0.661226869</c:v>
                </c:pt>
                <c:pt idx="83">
                  <c:v>0.661342621</c:v>
                </c:pt>
                <c:pt idx="84">
                  <c:v>0.661458313</c:v>
                </c:pt>
                <c:pt idx="85">
                  <c:v>0.661574066</c:v>
                </c:pt>
                <c:pt idx="86">
                  <c:v>0.661689818</c:v>
                </c:pt>
                <c:pt idx="87">
                  <c:v>0.66180557</c:v>
                </c:pt>
                <c:pt idx="88">
                  <c:v>0.661921322</c:v>
                </c:pt>
                <c:pt idx="89">
                  <c:v>0.662037015</c:v>
                </c:pt>
                <c:pt idx="90">
                  <c:v>0.662152767</c:v>
                </c:pt>
                <c:pt idx="91">
                  <c:v>0.662268519</c:v>
                </c:pt>
                <c:pt idx="92">
                  <c:v>0.662384272</c:v>
                </c:pt>
                <c:pt idx="93">
                  <c:v>0.662500024</c:v>
                </c:pt>
                <c:pt idx="94">
                  <c:v>0.662615716</c:v>
                </c:pt>
                <c:pt idx="95">
                  <c:v>0.662731469</c:v>
                </c:pt>
                <c:pt idx="96">
                  <c:v>0.662847221</c:v>
                </c:pt>
                <c:pt idx="97">
                  <c:v>0.662962973</c:v>
                </c:pt>
                <c:pt idx="98">
                  <c:v>0.663078725</c:v>
                </c:pt>
                <c:pt idx="99">
                  <c:v>0.663194418</c:v>
                </c:pt>
                <c:pt idx="100">
                  <c:v>0.66331017</c:v>
                </c:pt>
                <c:pt idx="101">
                  <c:v>0.663425922</c:v>
                </c:pt>
                <c:pt idx="102">
                  <c:v>0.663541675</c:v>
                </c:pt>
                <c:pt idx="103">
                  <c:v>0.663657427</c:v>
                </c:pt>
                <c:pt idx="104">
                  <c:v>0.663773119</c:v>
                </c:pt>
                <c:pt idx="105">
                  <c:v>0.663888872</c:v>
                </c:pt>
                <c:pt idx="106">
                  <c:v>0.664004624</c:v>
                </c:pt>
                <c:pt idx="107">
                  <c:v>0.664120376</c:v>
                </c:pt>
                <c:pt idx="108">
                  <c:v>0.664236128</c:v>
                </c:pt>
                <c:pt idx="109">
                  <c:v>0.664351881</c:v>
                </c:pt>
                <c:pt idx="110">
                  <c:v>0.664467573</c:v>
                </c:pt>
                <c:pt idx="111">
                  <c:v>0.664583325</c:v>
                </c:pt>
                <c:pt idx="112">
                  <c:v>0.664699078</c:v>
                </c:pt>
                <c:pt idx="113">
                  <c:v>0.66481483</c:v>
                </c:pt>
                <c:pt idx="114">
                  <c:v>0.664930582</c:v>
                </c:pt>
                <c:pt idx="115">
                  <c:v>0.665046275</c:v>
                </c:pt>
                <c:pt idx="116">
                  <c:v>0.665162027</c:v>
                </c:pt>
                <c:pt idx="117">
                  <c:v>0.665277779</c:v>
                </c:pt>
                <c:pt idx="118">
                  <c:v>0.665393531</c:v>
                </c:pt>
                <c:pt idx="119">
                  <c:v>0.665509284</c:v>
                </c:pt>
                <c:pt idx="120">
                  <c:v>0.665624976</c:v>
                </c:pt>
                <c:pt idx="121">
                  <c:v>0.665740728</c:v>
                </c:pt>
                <c:pt idx="122">
                  <c:v>0.665856481</c:v>
                </c:pt>
                <c:pt idx="123">
                  <c:v>0.665972233</c:v>
                </c:pt>
                <c:pt idx="124">
                  <c:v>0.666087985</c:v>
                </c:pt>
                <c:pt idx="125">
                  <c:v>0.666203678</c:v>
                </c:pt>
                <c:pt idx="126">
                  <c:v>0.66631943</c:v>
                </c:pt>
                <c:pt idx="127">
                  <c:v>0.666435182</c:v>
                </c:pt>
                <c:pt idx="128">
                  <c:v>0.666550934</c:v>
                </c:pt>
                <c:pt idx="129">
                  <c:v>0.666666687</c:v>
                </c:pt>
                <c:pt idx="130">
                  <c:v>0.666782379</c:v>
                </c:pt>
                <c:pt idx="131">
                  <c:v>0.666898131</c:v>
                </c:pt>
                <c:pt idx="132">
                  <c:v>0.667013884</c:v>
                </c:pt>
                <c:pt idx="133">
                  <c:v>0.667129636</c:v>
                </c:pt>
                <c:pt idx="134">
                  <c:v>0.667245388</c:v>
                </c:pt>
                <c:pt idx="135">
                  <c:v>0.66736114</c:v>
                </c:pt>
                <c:pt idx="136">
                  <c:v>0.667476833</c:v>
                </c:pt>
                <c:pt idx="137">
                  <c:v>0.667592585</c:v>
                </c:pt>
                <c:pt idx="138">
                  <c:v>0.667708337</c:v>
                </c:pt>
                <c:pt idx="139">
                  <c:v>0.66782409</c:v>
                </c:pt>
                <c:pt idx="140">
                  <c:v>0.667939842</c:v>
                </c:pt>
                <c:pt idx="141">
                  <c:v>0.668055534</c:v>
                </c:pt>
                <c:pt idx="142">
                  <c:v>0.668171287</c:v>
                </c:pt>
                <c:pt idx="143">
                  <c:v>0.668287039</c:v>
                </c:pt>
                <c:pt idx="144">
                  <c:v>0.668402791</c:v>
                </c:pt>
                <c:pt idx="145">
                  <c:v>0.668518543</c:v>
                </c:pt>
                <c:pt idx="146">
                  <c:v>0.668634236</c:v>
                </c:pt>
                <c:pt idx="147">
                  <c:v>0.668749988</c:v>
                </c:pt>
                <c:pt idx="148">
                  <c:v>0.66886574</c:v>
                </c:pt>
                <c:pt idx="149">
                  <c:v>0.668981493</c:v>
                </c:pt>
                <c:pt idx="150">
                  <c:v>0.669097245</c:v>
                </c:pt>
                <c:pt idx="151">
                  <c:v>0.669212937</c:v>
                </c:pt>
                <c:pt idx="152">
                  <c:v>0.66932869</c:v>
                </c:pt>
                <c:pt idx="153">
                  <c:v>0.669444442</c:v>
                </c:pt>
                <c:pt idx="154">
                  <c:v>0.669560194</c:v>
                </c:pt>
                <c:pt idx="155">
                  <c:v>0.669675946</c:v>
                </c:pt>
                <c:pt idx="156">
                  <c:v>0.669791639</c:v>
                </c:pt>
                <c:pt idx="157">
                  <c:v>0.669907391</c:v>
                </c:pt>
                <c:pt idx="158">
                  <c:v>0.670023143</c:v>
                </c:pt>
                <c:pt idx="159">
                  <c:v>0.670138896</c:v>
                </c:pt>
                <c:pt idx="160">
                  <c:v>0.670254648</c:v>
                </c:pt>
                <c:pt idx="161">
                  <c:v>0.6703704</c:v>
                </c:pt>
                <c:pt idx="162">
                  <c:v>0.670486093</c:v>
                </c:pt>
                <c:pt idx="163">
                  <c:v>0.670601845</c:v>
                </c:pt>
                <c:pt idx="164">
                  <c:v>0.670717597</c:v>
                </c:pt>
                <c:pt idx="165">
                  <c:v>0.670833349</c:v>
                </c:pt>
                <c:pt idx="166">
                  <c:v>0.670949101</c:v>
                </c:pt>
                <c:pt idx="167">
                  <c:v>0.671064794</c:v>
                </c:pt>
                <c:pt idx="168">
                  <c:v>0.671180546</c:v>
                </c:pt>
                <c:pt idx="169">
                  <c:v>0.671296299</c:v>
                </c:pt>
                <c:pt idx="170">
                  <c:v>0.671412051</c:v>
                </c:pt>
                <c:pt idx="171">
                  <c:v>0.671527803</c:v>
                </c:pt>
                <c:pt idx="172">
                  <c:v>0.671643496</c:v>
                </c:pt>
                <c:pt idx="173">
                  <c:v>0.671759248</c:v>
                </c:pt>
                <c:pt idx="174">
                  <c:v>0.671875</c:v>
                </c:pt>
                <c:pt idx="175">
                  <c:v>0.671990752</c:v>
                </c:pt>
                <c:pt idx="176">
                  <c:v>0.672106504</c:v>
                </c:pt>
                <c:pt idx="177">
                  <c:v>0.672222197</c:v>
                </c:pt>
                <c:pt idx="178">
                  <c:v>0.672337949</c:v>
                </c:pt>
                <c:pt idx="179">
                  <c:v>0.672453701</c:v>
                </c:pt>
                <c:pt idx="180">
                  <c:v>0.672569454</c:v>
                </c:pt>
                <c:pt idx="181">
                  <c:v>0.672685206</c:v>
                </c:pt>
                <c:pt idx="182">
                  <c:v>0.672800899</c:v>
                </c:pt>
                <c:pt idx="183">
                  <c:v>0.672916651</c:v>
                </c:pt>
                <c:pt idx="184">
                  <c:v>0.673032403</c:v>
                </c:pt>
                <c:pt idx="185">
                  <c:v>0.673148155</c:v>
                </c:pt>
                <c:pt idx="186">
                  <c:v>0.673263907</c:v>
                </c:pt>
                <c:pt idx="187">
                  <c:v>0.6733796</c:v>
                </c:pt>
                <c:pt idx="188">
                  <c:v>0.673495352</c:v>
                </c:pt>
                <c:pt idx="189">
                  <c:v>0.673611104</c:v>
                </c:pt>
                <c:pt idx="190">
                  <c:v>0.673726857</c:v>
                </c:pt>
                <c:pt idx="191">
                  <c:v>0.673842609</c:v>
                </c:pt>
                <c:pt idx="192">
                  <c:v>0.673958361</c:v>
                </c:pt>
                <c:pt idx="193">
                  <c:v>0.674074054</c:v>
                </c:pt>
                <c:pt idx="194">
                  <c:v>0.674189806</c:v>
                </c:pt>
                <c:pt idx="195">
                  <c:v>0.674305558</c:v>
                </c:pt>
                <c:pt idx="196">
                  <c:v>0.67442131</c:v>
                </c:pt>
                <c:pt idx="197">
                  <c:v>0.674537063</c:v>
                </c:pt>
                <c:pt idx="198">
                  <c:v>0.674652755</c:v>
                </c:pt>
                <c:pt idx="199">
                  <c:v>0.674768507</c:v>
                </c:pt>
                <c:pt idx="200">
                  <c:v>0.67488426</c:v>
                </c:pt>
                <c:pt idx="201">
                  <c:v>0.675000012</c:v>
                </c:pt>
                <c:pt idx="202">
                  <c:v>0.675115764</c:v>
                </c:pt>
                <c:pt idx="203">
                  <c:v>0.675231457</c:v>
                </c:pt>
                <c:pt idx="204">
                  <c:v>0.675347209</c:v>
                </c:pt>
                <c:pt idx="205">
                  <c:v>0.675462961</c:v>
                </c:pt>
                <c:pt idx="206">
                  <c:v>0.675578713</c:v>
                </c:pt>
                <c:pt idx="207">
                  <c:v>0.675694466</c:v>
                </c:pt>
                <c:pt idx="208">
                  <c:v>0.675810158</c:v>
                </c:pt>
                <c:pt idx="209">
                  <c:v>0.67592591</c:v>
                </c:pt>
                <c:pt idx="210">
                  <c:v>0.676041663</c:v>
                </c:pt>
                <c:pt idx="211">
                  <c:v>0.676157415</c:v>
                </c:pt>
                <c:pt idx="212">
                  <c:v>0.676273167</c:v>
                </c:pt>
                <c:pt idx="213">
                  <c:v>0.67638886</c:v>
                </c:pt>
                <c:pt idx="214">
                  <c:v>0.676504612</c:v>
                </c:pt>
                <c:pt idx="215">
                  <c:v>0.676620364</c:v>
                </c:pt>
                <c:pt idx="216">
                  <c:v>0.676736116</c:v>
                </c:pt>
                <c:pt idx="217">
                  <c:v>0.676851869</c:v>
                </c:pt>
                <c:pt idx="218">
                  <c:v>0.676967621</c:v>
                </c:pt>
                <c:pt idx="219">
                  <c:v>0.677083313</c:v>
                </c:pt>
                <c:pt idx="220">
                  <c:v>0.677199066</c:v>
                </c:pt>
                <c:pt idx="221">
                  <c:v>0.677314818</c:v>
                </c:pt>
                <c:pt idx="222">
                  <c:v>0.67743057</c:v>
                </c:pt>
                <c:pt idx="223">
                  <c:v>0.677546322</c:v>
                </c:pt>
                <c:pt idx="224">
                  <c:v>0.677662015</c:v>
                </c:pt>
                <c:pt idx="225">
                  <c:v>0.677777767</c:v>
                </c:pt>
                <c:pt idx="226">
                  <c:v>0.677893519</c:v>
                </c:pt>
                <c:pt idx="227">
                  <c:v>0.678009272</c:v>
                </c:pt>
                <c:pt idx="228">
                  <c:v>0.678125024</c:v>
                </c:pt>
                <c:pt idx="229">
                  <c:v>0.678240716</c:v>
                </c:pt>
                <c:pt idx="230">
                  <c:v>0.678356469</c:v>
                </c:pt>
                <c:pt idx="231">
                  <c:v>0.678472221</c:v>
                </c:pt>
                <c:pt idx="232">
                  <c:v>0.678587973</c:v>
                </c:pt>
                <c:pt idx="233">
                  <c:v>0.678703725</c:v>
                </c:pt>
                <c:pt idx="234">
                  <c:v>0.678819418</c:v>
                </c:pt>
                <c:pt idx="235">
                  <c:v>0.67893517</c:v>
                </c:pt>
                <c:pt idx="236">
                  <c:v>0.679050922</c:v>
                </c:pt>
                <c:pt idx="237">
                  <c:v>0.679166675</c:v>
                </c:pt>
                <c:pt idx="238">
                  <c:v>0.679282427</c:v>
                </c:pt>
                <c:pt idx="239">
                  <c:v>0.679398119</c:v>
                </c:pt>
                <c:pt idx="240">
                  <c:v>0.679513872</c:v>
                </c:pt>
                <c:pt idx="241">
                  <c:v>0.679629624</c:v>
                </c:pt>
                <c:pt idx="242">
                  <c:v>0.679745376</c:v>
                </c:pt>
                <c:pt idx="243">
                  <c:v>0.679861128</c:v>
                </c:pt>
                <c:pt idx="244">
                  <c:v>0.679976881</c:v>
                </c:pt>
                <c:pt idx="245">
                  <c:v>0.680092573</c:v>
                </c:pt>
                <c:pt idx="246">
                  <c:v>0.680208325</c:v>
                </c:pt>
                <c:pt idx="247">
                  <c:v>0.680324078</c:v>
                </c:pt>
                <c:pt idx="248">
                  <c:v>0.68043983</c:v>
                </c:pt>
                <c:pt idx="249">
                  <c:v>0.680555582</c:v>
                </c:pt>
                <c:pt idx="250">
                  <c:v>0.680671275</c:v>
                </c:pt>
                <c:pt idx="251">
                  <c:v>0.680787027</c:v>
                </c:pt>
                <c:pt idx="252">
                  <c:v>0.680902779</c:v>
                </c:pt>
                <c:pt idx="253">
                  <c:v>0.681018531</c:v>
                </c:pt>
                <c:pt idx="254">
                  <c:v>0.681134284</c:v>
                </c:pt>
                <c:pt idx="255">
                  <c:v>0.681249976</c:v>
                </c:pt>
                <c:pt idx="256">
                  <c:v>0.681365728</c:v>
                </c:pt>
                <c:pt idx="257">
                  <c:v>0.681481481</c:v>
                </c:pt>
                <c:pt idx="258">
                  <c:v>0.681597233</c:v>
                </c:pt>
                <c:pt idx="259">
                  <c:v>0.681712985</c:v>
                </c:pt>
                <c:pt idx="260">
                  <c:v>0.681828678</c:v>
                </c:pt>
                <c:pt idx="261">
                  <c:v>0.68194443</c:v>
                </c:pt>
                <c:pt idx="262">
                  <c:v>0.682060182</c:v>
                </c:pt>
                <c:pt idx="263">
                  <c:v>0.682175934</c:v>
                </c:pt>
                <c:pt idx="264">
                  <c:v>0.682291687</c:v>
                </c:pt>
                <c:pt idx="265">
                  <c:v>0.682407379</c:v>
                </c:pt>
                <c:pt idx="266">
                  <c:v>0.682523131</c:v>
                </c:pt>
                <c:pt idx="267">
                  <c:v>0.682638884</c:v>
                </c:pt>
                <c:pt idx="268">
                  <c:v>0.682754636</c:v>
                </c:pt>
                <c:pt idx="269">
                  <c:v>0.682870388</c:v>
                </c:pt>
                <c:pt idx="270">
                  <c:v>0.68298614</c:v>
                </c:pt>
                <c:pt idx="271">
                  <c:v>0.683101833</c:v>
                </c:pt>
                <c:pt idx="272">
                  <c:v>0.683217585</c:v>
                </c:pt>
                <c:pt idx="273">
                  <c:v>0.683333337</c:v>
                </c:pt>
                <c:pt idx="274">
                  <c:v>0.68344909</c:v>
                </c:pt>
                <c:pt idx="275">
                  <c:v>0.683564842</c:v>
                </c:pt>
                <c:pt idx="276">
                  <c:v>0.683680534</c:v>
                </c:pt>
                <c:pt idx="277">
                  <c:v>0.683796287</c:v>
                </c:pt>
                <c:pt idx="278">
                  <c:v>0.683912039</c:v>
                </c:pt>
                <c:pt idx="279">
                  <c:v>0.684027791</c:v>
                </c:pt>
                <c:pt idx="280">
                  <c:v>0.684143543</c:v>
                </c:pt>
                <c:pt idx="281">
                  <c:v>0.684259236</c:v>
                </c:pt>
                <c:pt idx="282">
                  <c:v>0.684374988</c:v>
                </c:pt>
                <c:pt idx="283">
                  <c:v>0.68449074</c:v>
                </c:pt>
                <c:pt idx="284">
                  <c:v>0.684606493</c:v>
                </c:pt>
                <c:pt idx="285">
                  <c:v>0.684722245</c:v>
                </c:pt>
                <c:pt idx="286">
                  <c:v>0.684837937</c:v>
                </c:pt>
                <c:pt idx="287">
                  <c:v>0.68495369</c:v>
                </c:pt>
                <c:pt idx="288">
                  <c:v>0.685069442</c:v>
                </c:pt>
                <c:pt idx="289">
                  <c:v>0.685185194</c:v>
                </c:pt>
                <c:pt idx="290">
                  <c:v>0.685300946</c:v>
                </c:pt>
                <c:pt idx="291">
                  <c:v>0.685416639</c:v>
                </c:pt>
                <c:pt idx="292">
                  <c:v>0.685532391</c:v>
                </c:pt>
                <c:pt idx="293">
                  <c:v>0.685648143</c:v>
                </c:pt>
                <c:pt idx="294">
                  <c:v>0.685763896</c:v>
                </c:pt>
                <c:pt idx="295">
                  <c:v>0.685879648</c:v>
                </c:pt>
                <c:pt idx="296">
                  <c:v>0.6859954</c:v>
                </c:pt>
                <c:pt idx="297">
                  <c:v>0.686111093</c:v>
                </c:pt>
                <c:pt idx="298">
                  <c:v>0.686226845</c:v>
                </c:pt>
                <c:pt idx="299">
                  <c:v>0.686342597</c:v>
                </c:pt>
                <c:pt idx="300">
                  <c:v>0.686458349</c:v>
                </c:pt>
                <c:pt idx="301">
                  <c:v>0.686574101</c:v>
                </c:pt>
                <c:pt idx="302">
                  <c:v>0.686689794</c:v>
                </c:pt>
                <c:pt idx="303">
                  <c:v>0.686805546</c:v>
                </c:pt>
                <c:pt idx="304">
                  <c:v>0.686921299</c:v>
                </c:pt>
                <c:pt idx="305">
                  <c:v>0.687037051</c:v>
                </c:pt>
                <c:pt idx="306">
                  <c:v>0.687152803</c:v>
                </c:pt>
                <c:pt idx="307">
                  <c:v>0.687268496</c:v>
                </c:pt>
                <c:pt idx="308">
                  <c:v>0.687384248</c:v>
                </c:pt>
                <c:pt idx="309">
                  <c:v>0.6875</c:v>
                </c:pt>
                <c:pt idx="310">
                  <c:v>0.687615752</c:v>
                </c:pt>
                <c:pt idx="311">
                  <c:v>0.687731504</c:v>
                </c:pt>
                <c:pt idx="312">
                  <c:v>0.687847197</c:v>
                </c:pt>
                <c:pt idx="313">
                  <c:v>0.687962949</c:v>
                </c:pt>
                <c:pt idx="314">
                  <c:v>0.688078701</c:v>
                </c:pt>
                <c:pt idx="315">
                  <c:v>0.688194454</c:v>
                </c:pt>
                <c:pt idx="316">
                  <c:v>0.688310206</c:v>
                </c:pt>
                <c:pt idx="317">
                  <c:v>0.688425899</c:v>
                </c:pt>
                <c:pt idx="318">
                  <c:v>0.688541651</c:v>
                </c:pt>
                <c:pt idx="319">
                  <c:v>0.688657403</c:v>
                </c:pt>
                <c:pt idx="320">
                  <c:v>0.688773155</c:v>
                </c:pt>
                <c:pt idx="321">
                  <c:v>0.688888907</c:v>
                </c:pt>
                <c:pt idx="322">
                  <c:v>0.6890046</c:v>
                </c:pt>
                <c:pt idx="323">
                  <c:v>0.689120352</c:v>
                </c:pt>
                <c:pt idx="324">
                  <c:v>0.689236104</c:v>
                </c:pt>
                <c:pt idx="325">
                  <c:v>0.689351857</c:v>
                </c:pt>
                <c:pt idx="326">
                  <c:v>0.689467609</c:v>
                </c:pt>
                <c:pt idx="327">
                  <c:v>0.689583361</c:v>
                </c:pt>
                <c:pt idx="328">
                  <c:v>0.689699054</c:v>
                </c:pt>
                <c:pt idx="329">
                  <c:v>0.689814806</c:v>
                </c:pt>
                <c:pt idx="330">
                  <c:v>0.689930558</c:v>
                </c:pt>
                <c:pt idx="331">
                  <c:v>0.69004631</c:v>
                </c:pt>
                <c:pt idx="332">
                  <c:v>0.690162063</c:v>
                </c:pt>
                <c:pt idx="333">
                  <c:v>0.690277755</c:v>
                </c:pt>
                <c:pt idx="334">
                  <c:v>0.690393507</c:v>
                </c:pt>
                <c:pt idx="335">
                  <c:v>0.69050926</c:v>
                </c:pt>
                <c:pt idx="336">
                  <c:v>0.690625012</c:v>
                </c:pt>
                <c:pt idx="337">
                  <c:v>0.690740764</c:v>
                </c:pt>
                <c:pt idx="338">
                  <c:v>0.690856457</c:v>
                </c:pt>
                <c:pt idx="339">
                  <c:v>0.690972209</c:v>
                </c:pt>
                <c:pt idx="340">
                  <c:v>0.691087961</c:v>
                </c:pt>
                <c:pt idx="341">
                  <c:v>0.691203713</c:v>
                </c:pt>
                <c:pt idx="342">
                  <c:v>0.691319466</c:v>
                </c:pt>
                <c:pt idx="343">
                  <c:v>0.691435158</c:v>
                </c:pt>
                <c:pt idx="344">
                  <c:v>0.69155091</c:v>
                </c:pt>
                <c:pt idx="345">
                  <c:v>0.691666663</c:v>
                </c:pt>
                <c:pt idx="346">
                  <c:v>0.691782415</c:v>
                </c:pt>
                <c:pt idx="347">
                  <c:v>0.691898167</c:v>
                </c:pt>
                <c:pt idx="348">
                  <c:v>0.69201386</c:v>
                </c:pt>
                <c:pt idx="349">
                  <c:v>0.692129612</c:v>
                </c:pt>
                <c:pt idx="350">
                  <c:v>0.692245364</c:v>
                </c:pt>
                <c:pt idx="351">
                  <c:v>0.692361116</c:v>
                </c:pt>
                <c:pt idx="352">
                  <c:v>0.692476869</c:v>
                </c:pt>
                <c:pt idx="353">
                  <c:v>0.692592621</c:v>
                </c:pt>
                <c:pt idx="354">
                  <c:v>0.692708313</c:v>
                </c:pt>
                <c:pt idx="355">
                  <c:v>0.692824066</c:v>
                </c:pt>
                <c:pt idx="356">
                  <c:v>0.692939818</c:v>
                </c:pt>
                <c:pt idx="357">
                  <c:v>0.69305557</c:v>
                </c:pt>
                <c:pt idx="358">
                  <c:v>0.693171322</c:v>
                </c:pt>
                <c:pt idx="359">
                  <c:v>0.693287015</c:v>
                </c:pt>
                <c:pt idx="360">
                  <c:v>0.693402767</c:v>
                </c:pt>
                <c:pt idx="361">
                  <c:v>0.693518519</c:v>
                </c:pt>
                <c:pt idx="362">
                  <c:v>0.693634272</c:v>
                </c:pt>
                <c:pt idx="363">
                  <c:v>0.693750024</c:v>
                </c:pt>
                <c:pt idx="364">
                  <c:v>0.693865716</c:v>
                </c:pt>
                <c:pt idx="365">
                  <c:v>0.693981469</c:v>
                </c:pt>
                <c:pt idx="366">
                  <c:v>0.694097221</c:v>
                </c:pt>
                <c:pt idx="367">
                  <c:v>0.694212973</c:v>
                </c:pt>
                <c:pt idx="368">
                  <c:v>0.694328725</c:v>
                </c:pt>
                <c:pt idx="369">
                  <c:v>0.694444418</c:v>
                </c:pt>
                <c:pt idx="370">
                  <c:v>0.69456017</c:v>
                </c:pt>
                <c:pt idx="371">
                  <c:v>0.694675922</c:v>
                </c:pt>
                <c:pt idx="372">
                  <c:v>0.694791675</c:v>
                </c:pt>
                <c:pt idx="373">
                  <c:v>0.694907427</c:v>
                </c:pt>
                <c:pt idx="374">
                  <c:v>0.695023119</c:v>
                </c:pt>
                <c:pt idx="375">
                  <c:v>0.695138872</c:v>
                </c:pt>
                <c:pt idx="376">
                  <c:v>0.695254624</c:v>
                </c:pt>
                <c:pt idx="377">
                  <c:v>0.695370376</c:v>
                </c:pt>
                <c:pt idx="378">
                  <c:v>0.695486128</c:v>
                </c:pt>
                <c:pt idx="379">
                  <c:v>0.695601881</c:v>
                </c:pt>
                <c:pt idx="380">
                  <c:v>0.695717573</c:v>
                </c:pt>
                <c:pt idx="381">
                  <c:v>0.695833325</c:v>
                </c:pt>
                <c:pt idx="382">
                  <c:v>0.695949078</c:v>
                </c:pt>
                <c:pt idx="383">
                  <c:v>0.69606483</c:v>
                </c:pt>
                <c:pt idx="384">
                  <c:v>0.696180582</c:v>
                </c:pt>
                <c:pt idx="385">
                  <c:v>0.696296275</c:v>
                </c:pt>
                <c:pt idx="386">
                  <c:v>0.696412027</c:v>
                </c:pt>
                <c:pt idx="387">
                  <c:v>0.696527779</c:v>
                </c:pt>
                <c:pt idx="388">
                  <c:v>0.696643531</c:v>
                </c:pt>
                <c:pt idx="389">
                  <c:v>0.696759284</c:v>
                </c:pt>
                <c:pt idx="390">
                  <c:v>0.696874976</c:v>
                </c:pt>
                <c:pt idx="391">
                  <c:v>0.696990728</c:v>
                </c:pt>
                <c:pt idx="392">
                  <c:v>0.697106481</c:v>
                </c:pt>
                <c:pt idx="393">
                  <c:v>0.697222233</c:v>
                </c:pt>
                <c:pt idx="394">
                  <c:v>0.697337985</c:v>
                </c:pt>
                <c:pt idx="395">
                  <c:v>0.697453678</c:v>
                </c:pt>
                <c:pt idx="396">
                  <c:v>0.69756943</c:v>
                </c:pt>
                <c:pt idx="397">
                  <c:v>0.697685182</c:v>
                </c:pt>
                <c:pt idx="398">
                  <c:v>0.697800934</c:v>
                </c:pt>
                <c:pt idx="399">
                  <c:v>0.697916687</c:v>
                </c:pt>
                <c:pt idx="400">
                  <c:v>0.698032379</c:v>
                </c:pt>
                <c:pt idx="401">
                  <c:v>0.698148131</c:v>
                </c:pt>
                <c:pt idx="402">
                  <c:v>0.698263884</c:v>
                </c:pt>
                <c:pt idx="403">
                  <c:v>0.698379636</c:v>
                </c:pt>
                <c:pt idx="404">
                  <c:v>0.698495388</c:v>
                </c:pt>
                <c:pt idx="405">
                  <c:v>0.69861114</c:v>
                </c:pt>
                <c:pt idx="406">
                  <c:v>0.698726833</c:v>
                </c:pt>
                <c:pt idx="407">
                  <c:v>0.698842585</c:v>
                </c:pt>
                <c:pt idx="408">
                  <c:v>0.698958337</c:v>
                </c:pt>
                <c:pt idx="409">
                  <c:v>0.69907409</c:v>
                </c:pt>
                <c:pt idx="410">
                  <c:v>0.699189842</c:v>
                </c:pt>
                <c:pt idx="411">
                  <c:v>0.699305534</c:v>
                </c:pt>
                <c:pt idx="412">
                  <c:v>0.699421287</c:v>
                </c:pt>
                <c:pt idx="413">
                  <c:v>0.699537039</c:v>
                </c:pt>
                <c:pt idx="414">
                  <c:v>0.699652791</c:v>
                </c:pt>
                <c:pt idx="415">
                  <c:v>0.699768543</c:v>
                </c:pt>
                <c:pt idx="416">
                  <c:v>0.699884236</c:v>
                </c:pt>
                <c:pt idx="417">
                  <c:v>0.699999988</c:v>
                </c:pt>
                <c:pt idx="418">
                  <c:v>0.70011574</c:v>
                </c:pt>
                <c:pt idx="419">
                  <c:v>0.700231493</c:v>
                </c:pt>
                <c:pt idx="420">
                  <c:v>0.700347245</c:v>
                </c:pt>
                <c:pt idx="421">
                  <c:v>0.700462937</c:v>
                </c:pt>
                <c:pt idx="422">
                  <c:v>0.70057869</c:v>
                </c:pt>
                <c:pt idx="423">
                  <c:v>0.700694442</c:v>
                </c:pt>
                <c:pt idx="424">
                  <c:v>0.700810194</c:v>
                </c:pt>
                <c:pt idx="425">
                  <c:v>0.700925946</c:v>
                </c:pt>
                <c:pt idx="426">
                  <c:v>0.701041639</c:v>
                </c:pt>
                <c:pt idx="427">
                  <c:v>0.701157391</c:v>
                </c:pt>
                <c:pt idx="428">
                  <c:v>0.701273143</c:v>
                </c:pt>
                <c:pt idx="429">
                  <c:v>0.701388896</c:v>
                </c:pt>
                <c:pt idx="430">
                  <c:v>0.701504648</c:v>
                </c:pt>
                <c:pt idx="431">
                  <c:v>0.7016204</c:v>
                </c:pt>
                <c:pt idx="432">
                  <c:v>0.701736093</c:v>
                </c:pt>
                <c:pt idx="433">
                  <c:v>0.701851845</c:v>
                </c:pt>
                <c:pt idx="434">
                  <c:v>0.701967597</c:v>
                </c:pt>
                <c:pt idx="435">
                  <c:v>0.702083349</c:v>
                </c:pt>
                <c:pt idx="436">
                  <c:v>0.702199101</c:v>
                </c:pt>
                <c:pt idx="437">
                  <c:v>0.702314794</c:v>
                </c:pt>
                <c:pt idx="438">
                  <c:v>0.702430546</c:v>
                </c:pt>
              </c:strCache>
            </c:strRef>
          </c:xVal>
          <c:yVal>
            <c:numRef>
              <c:f>Data!$Q$9:$Q$447</c:f>
              <c:numCache>
                <c:ptCount val="439"/>
                <c:pt idx="20">
                  <c:v>41.1</c:v>
                </c:pt>
                <c:pt idx="21">
                  <c:v>33.1</c:v>
                </c:pt>
                <c:pt idx="22">
                  <c:v>28.6</c:v>
                </c:pt>
                <c:pt idx="23">
                  <c:v>29.8</c:v>
                </c:pt>
                <c:pt idx="24">
                  <c:v>30.3</c:v>
                </c:pt>
                <c:pt idx="25">
                  <c:v>31.7</c:v>
                </c:pt>
                <c:pt idx="26">
                  <c:v>30.1</c:v>
                </c:pt>
                <c:pt idx="27">
                  <c:v>30.6</c:v>
                </c:pt>
                <c:pt idx="28">
                  <c:v>30.6</c:v>
                </c:pt>
                <c:pt idx="29">
                  <c:v>33.1</c:v>
                </c:pt>
                <c:pt idx="30">
                  <c:v>31.7</c:v>
                </c:pt>
                <c:pt idx="31">
                  <c:v>29.6</c:v>
                </c:pt>
                <c:pt idx="32">
                  <c:v>31.2</c:v>
                </c:pt>
                <c:pt idx="33">
                  <c:v>31.2</c:v>
                </c:pt>
                <c:pt idx="34">
                  <c:v>29.2</c:v>
                </c:pt>
                <c:pt idx="35">
                  <c:v>29.7</c:v>
                </c:pt>
                <c:pt idx="36">
                  <c:v>29.2</c:v>
                </c:pt>
                <c:pt idx="37">
                  <c:v>27.7</c:v>
                </c:pt>
                <c:pt idx="38">
                  <c:v>29.8</c:v>
                </c:pt>
                <c:pt idx="39">
                  <c:v>28.7</c:v>
                </c:pt>
                <c:pt idx="40">
                  <c:v>28.7</c:v>
                </c:pt>
                <c:pt idx="41">
                  <c:v>30.1</c:v>
                </c:pt>
                <c:pt idx="42">
                  <c:v>29.8</c:v>
                </c:pt>
                <c:pt idx="43">
                  <c:v>31.1</c:v>
                </c:pt>
                <c:pt idx="44">
                  <c:v>33.2</c:v>
                </c:pt>
                <c:pt idx="45">
                  <c:v>30.7</c:v>
                </c:pt>
                <c:pt idx="46">
                  <c:v>30.6</c:v>
                </c:pt>
                <c:pt idx="47">
                  <c:v>28.6</c:v>
                </c:pt>
                <c:pt idx="48">
                  <c:v>31.1</c:v>
                </c:pt>
                <c:pt idx="49">
                  <c:v>29.6</c:v>
                </c:pt>
                <c:pt idx="50">
                  <c:v>30.2</c:v>
                </c:pt>
                <c:pt idx="51">
                  <c:v>31.1</c:v>
                </c:pt>
                <c:pt idx="52">
                  <c:v>28.2</c:v>
                </c:pt>
                <c:pt idx="53">
                  <c:v>24.6</c:v>
                </c:pt>
                <c:pt idx="54">
                  <c:v>27.6</c:v>
                </c:pt>
                <c:pt idx="55">
                  <c:v>22.6</c:v>
                </c:pt>
                <c:pt idx="56">
                  <c:v>30.6</c:v>
                </c:pt>
                <c:pt idx="57">
                  <c:v>28.7</c:v>
                </c:pt>
                <c:pt idx="58">
                  <c:v>32.2</c:v>
                </c:pt>
                <c:pt idx="59">
                  <c:v>31.1</c:v>
                </c:pt>
                <c:pt idx="60">
                  <c:v>28.7</c:v>
                </c:pt>
                <c:pt idx="61">
                  <c:v>26.6</c:v>
                </c:pt>
                <c:pt idx="62">
                  <c:v>29.1</c:v>
                </c:pt>
                <c:pt idx="63">
                  <c:v>25.8</c:v>
                </c:pt>
                <c:pt idx="64">
                  <c:v>33.1</c:v>
                </c:pt>
                <c:pt idx="65">
                  <c:v>34.1</c:v>
                </c:pt>
                <c:pt idx="66">
                  <c:v>37.3</c:v>
                </c:pt>
                <c:pt idx="67">
                  <c:v>37.2</c:v>
                </c:pt>
                <c:pt idx="68">
                  <c:v>33.1</c:v>
                </c:pt>
                <c:pt idx="69">
                  <c:v>31.1</c:v>
                </c:pt>
                <c:pt idx="70">
                  <c:v>31.5</c:v>
                </c:pt>
                <c:pt idx="71">
                  <c:v>30.6</c:v>
                </c:pt>
                <c:pt idx="72">
                  <c:v>31.6</c:v>
                </c:pt>
                <c:pt idx="73">
                  <c:v>29.6</c:v>
                </c:pt>
                <c:pt idx="74">
                  <c:v>30.6</c:v>
                </c:pt>
                <c:pt idx="75">
                  <c:v>28.7</c:v>
                </c:pt>
                <c:pt idx="76">
                  <c:v>32.6</c:v>
                </c:pt>
                <c:pt idx="77">
                  <c:v>31.6</c:v>
                </c:pt>
                <c:pt idx="78">
                  <c:v>31.2</c:v>
                </c:pt>
                <c:pt idx="79">
                  <c:v>27.8</c:v>
                </c:pt>
                <c:pt idx="80">
                  <c:v>31.6</c:v>
                </c:pt>
                <c:pt idx="81">
                  <c:v>27.6</c:v>
                </c:pt>
                <c:pt idx="82">
                  <c:v>24.6</c:v>
                </c:pt>
                <c:pt idx="83">
                  <c:v>24.1</c:v>
                </c:pt>
                <c:pt idx="84">
                  <c:v>30.3</c:v>
                </c:pt>
                <c:pt idx="85">
                  <c:v>29.6</c:v>
                </c:pt>
                <c:pt idx="86">
                  <c:v>34.6</c:v>
                </c:pt>
                <c:pt idx="87">
                  <c:v>31.2</c:v>
                </c:pt>
                <c:pt idx="88">
                  <c:v>30.1</c:v>
                </c:pt>
                <c:pt idx="89">
                  <c:v>30.6</c:v>
                </c:pt>
                <c:pt idx="90">
                  <c:v>33.6</c:v>
                </c:pt>
                <c:pt idx="91">
                  <c:v>32.1</c:v>
                </c:pt>
                <c:pt idx="92">
                  <c:v>34</c:v>
                </c:pt>
                <c:pt idx="93">
                  <c:v>32</c:v>
                </c:pt>
                <c:pt idx="94">
                  <c:v>37.2</c:v>
                </c:pt>
                <c:pt idx="95">
                  <c:v>35</c:v>
                </c:pt>
                <c:pt idx="96">
                  <c:v>36.6</c:v>
                </c:pt>
                <c:pt idx="97">
                  <c:v>32.7</c:v>
                </c:pt>
                <c:pt idx="98">
                  <c:v>36.1</c:v>
                </c:pt>
                <c:pt idx="99">
                  <c:v>34.6</c:v>
                </c:pt>
                <c:pt idx="100">
                  <c:v>34.6</c:v>
                </c:pt>
                <c:pt idx="101">
                  <c:v>31.6</c:v>
                </c:pt>
                <c:pt idx="102">
                  <c:v>37.1</c:v>
                </c:pt>
                <c:pt idx="103">
                  <c:v>35.7</c:v>
                </c:pt>
                <c:pt idx="104">
                  <c:v>37.1</c:v>
                </c:pt>
                <c:pt idx="105">
                  <c:v>34.6</c:v>
                </c:pt>
                <c:pt idx="106">
                  <c:v>40.9</c:v>
                </c:pt>
                <c:pt idx="107">
                  <c:v>41.7</c:v>
                </c:pt>
                <c:pt idx="108">
                  <c:v>38.6</c:v>
                </c:pt>
                <c:pt idx="109">
                  <c:v>34.6</c:v>
                </c:pt>
                <c:pt idx="110">
                  <c:v>37.5</c:v>
                </c:pt>
                <c:pt idx="111">
                  <c:v>33.6</c:v>
                </c:pt>
                <c:pt idx="112">
                  <c:v>38.6</c:v>
                </c:pt>
                <c:pt idx="113">
                  <c:v>35.1</c:v>
                </c:pt>
                <c:pt idx="114">
                  <c:v>35.6</c:v>
                </c:pt>
                <c:pt idx="115">
                  <c:v>36.1</c:v>
                </c:pt>
                <c:pt idx="116">
                  <c:v>39</c:v>
                </c:pt>
                <c:pt idx="117">
                  <c:v>37.6</c:v>
                </c:pt>
                <c:pt idx="118">
                  <c:v>40.2</c:v>
                </c:pt>
                <c:pt idx="119">
                  <c:v>37.5</c:v>
                </c:pt>
                <c:pt idx="120">
                  <c:v>39.1</c:v>
                </c:pt>
                <c:pt idx="121">
                  <c:v>39.1</c:v>
                </c:pt>
                <c:pt idx="122">
                  <c:v>42.1</c:v>
                </c:pt>
                <c:pt idx="123">
                  <c:v>38.6</c:v>
                </c:pt>
                <c:pt idx="124">
                  <c:v>42</c:v>
                </c:pt>
                <c:pt idx="125">
                  <c:v>38</c:v>
                </c:pt>
                <c:pt idx="126">
                  <c:v>40.1</c:v>
                </c:pt>
                <c:pt idx="127">
                  <c:v>38.1</c:v>
                </c:pt>
                <c:pt idx="128">
                  <c:v>41.1</c:v>
                </c:pt>
                <c:pt idx="129">
                  <c:v>39</c:v>
                </c:pt>
                <c:pt idx="130">
                  <c:v>42.1</c:v>
                </c:pt>
                <c:pt idx="131">
                  <c:v>39.1</c:v>
                </c:pt>
                <c:pt idx="132">
                  <c:v>44.1</c:v>
                </c:pt>
                <c:pt idx="133">
                  <c:v>40.1</c:v>
                </c:pt>
                <c:pt idx="134">
                  <c:v>41.5</c:v>
                </c:pt>
                <c:pt idx="135">
                  <c:v>40.1</c:v>
                </c:pt>
                <c:pt idx="136">
                  <c:v>40.6</c:v>
                </c:pt>
                <c:pt idx="137">
                  <c:v>41.1</c:v>
                </c:pt>
                <c:pt idx="138">
                  <c:v>41.6</c:v>
                </c:pt>
                <c:pt idx="139">
                  <c:v>39</c:v>
                </c:pt>
                <c:pt idx="140">
                  <c:v>41.6</c:v>
                </c:pt>
                <c:pt idx="141">
                  <c:v>39.1</c:v>
                </c:pt>
                <c:pt idx="142">
                  <c:v>42.1</c:v>
                </c:pt>
                <c:pt idx="143">
                  <c:v>35.1</c:v>
                </c:pt>
                <c:pt idx="144">
                  <c:v>41.9</c:v>
                </c:pt>
                <c:pt idx="145">
                  <c:v>37.5</c:v>
                </c:pt>
                <c:pt idx="146">
                  <c:v>41.1</c:v>
                </c:pt>
                <c:pt idx="147">
                  <c:v>46.5</c:v>
                </c:pt>
                <c:pt idx="148">
                  <c:v>42.9</c:v>
                </c:pt>
                <c:pt idx="149">
                  <c:v>40.6</c:v>
                </c:pt>
                <c:pt idx="150">
                  <c:v>44</c:v>
                </c:pt>
                <c:pt idx="151">
                  <c:v>38.1</c:v>
                </c:pt>
                <c:pt idx="152">
                  <c:v>39.1</c:v>
                </c:pt>
                <c:pt idx="153">
                  <c:v>37.6</c:v>
                </c:pt>
                <c:pt idx="154">
                  <c:v>42.4</c:v>
                </c:pt>
                <c:pt idx="155">
                  <c:v>38.1</c:v>
                </c:pt>
                <c:pt idx="156">
                  <c:v>39.6</c:v>
                </c:pt>
                <c:pt idx="157">
                  <c:v>38.6</c:v>
                </c:pt>
                <c:pt idx="158">
                  <c:v>39.5</c:v>
                </c:pt>
                <c:pt idx="159">
                  <c:v>36.9</c:v>
                </c:pt>
                <c:pt idx="160">
                  <c:v>41.6</c:v>
                </c:pt>
                <c:pt idx="161">
                  <c:v>36.7</c:v>
                </c:pt>
                <c:pt idx="162">
                  <c:v>37.6</c:v>
                </c:pt>
                <c:pt idx="163">
                  <c:v>35.6</c:v>
                </c:pt>
                <c:pt idx="164">
                  <c:v>38.1</c:v>
                </c:pt>
                <c:pt idx="165">
                  <c:v>36.6</c:v>
                </c:pt>
                <c:pt idx="166">
                  <c:v>40.1</c:v>
                </c:pt>
                <c:pt idx="167">
                  <c:v>35.1</c:v>
                </c:pt>
                <c:pt idx="168">
                  <c:v>39.1</c:v>
                </c:pt>
                <c:pt idx="169">
                  <c:v>40</c:v>
                </c:pt>
                <c:pt idx="170">
                  <c:v>41.6</c:v>
                </c:pt>
                <c:pt idx="171">
                  <c:v>40.1</c:v>
                </c:pt>
                <c:pt idx="172">
                  <c:v>43.5</c:v>
                </c:pt>
                <c:pt idx="173">
                  <c:v>40.1</c:v>
                </c:pt>
                <c:pt idx="174">
                  <c:v>42.5</c:v>
                </c:pt>
                <c:pt idx="175">
                  <c:v>41.6</c:v>
                </c:pt>
                <c:pt idx="176">
                  <c:v>45.5</c:v>
                </c:pt>
                <c:pt idx="177">
                  <c:v>42</c:v>
                </c:pt>
                <c:pt idx="178">
                  <c:v>43</c:v>
                </c:pt>
                <c:pt idx="179">
                  <c:v>44.5</c:v>
                </c:pt>
                <c:pt idx="180">
                  <c:v>52</c:v>
                </c:pt>
                <c:pt idx="181">
                  <c:v>43.1</c:v>
                </c:pt>
                <c:pt idx="182">
                  <c:v>45.9</c:v>
                </c:pt>
                <c:pt idx="183">
                  <c:v>46.9</c:v>
                </c:pt>
                <c:pt idx="184">
                  <c:v>45.4</c:v>
                </c:pt>
                <c:pt idx="185">
                  <c:v>49</c:v>
                </c:pt>
                <c:pt idx="186">
                  <c:v>51</c:v>
                </c:pt>
                <c:pt idx="187">
                  <c:v>50</c:v>
                </c:pt>
                <c:pt idx="188">
                  <c:v>51</c:v>
                </c:pt>
                <c:pt idx="189">
                  <c:v>51.9</c:v>
                </c:pt>
                <c:pt idx="190">
                  <c:v>53.1</c:v>
                </c:pt>
                <c:pt idx="191">
                  <c:v>54.1</c:v>
                </c:pt>
                <c:pt idx="192">
                  <c:v>56.4</c:v>
                </c:pt>
                <c:pt idx="193">
                  <c:v>56.9</c:v>
                </c:pt>
                <c:pt idx="194">
                  <c:v>49.9</c:v>
                </c:pt>
                <c:pt idx="195">
                  <c:v>44.6</c:v>
                </c:pt>
                <c:pt idx="196">
                  <c:v>48.6</c:v>
                </c:pt>
                <c:pt idx="197">
                  <c:v>51.5</c:v>
                </c:pt>
                <c:pt idx="198">
                  <c:v>60.5</c:v>
                </c:pt>
                <c:pt idx="199">
                  <c:v>64.3</c:v>
                </c:pt>
                <c:pt idx="200">
                  <c:v>57.9</c:v>
                </c:pt>
                <c:pt idx="201">
                  <c:v>56.9</c:v>
                </c:pt>
                <c:pt idx="202">
                  <c:v>56.4</c:v>
                </c:pt>
                <c:pt idx="203">
                  <c:v>56</c:v>
                </c:pt>
                <c:pt idx="204">
                  <c:v>60.6</c:v>
                </c:pt>
                <c:pt idx="205">
                  <c:v>59.5</c:v>
                </c:pt>
                <c:pt idx="206">
                  <c:v>59.9</c:v>
                </c:pt>
                <c:pt idx="207">
                  <c:v>60.4</c:v>
                </c:pt>
                <c:pt idx="208">
                  <c:v>62.4</c:v>
                </c:pt>
                <c:pt idx="209">
                  <c:v>63.5</c:v>
                </c:pt>
                <c:pt idx="210">
                  <c:v>63.5</c:v>
                </c:pt>
                <c:pt idx="211">
                  <c:v>63.5</c:v>
                </c:pt>
                <c:pt idx="212">
                  <c:v>63.4</c:v>
                </c:pt>
                <c:pt idx="213">
                  <c:v>62.4</c:v>
                </c:pt>
                <c:pt idx="214">
                  <c:v>62.9</c:v>
                </c:pt>
                <c:pt idx="215">
                  <c:v>61.4</c:v>
                </c:pt>
                <c:pt idx="216">
                  <c:v>60.8</c:v>
                </c:pt>
                <c:pt idx="217">
                  <c:v>54.9</c:v>
                </c:pt>
                <c:pt idx="218">
                  <c:v>53.9</c:v>
                </c:pt>
                <c:pt idx="219">
                  <c:v>52</c:v>
                </c:pt>
                <c:pt idx="220">
                  <c:v>55.6</c:v>
                </c:pt>
                <c:pt idx="221">
                  <c:v>54.5</c:v>
                </c:pt>
                <c:pt idx="222">
                  <c:v>57.4</c:v>
                </c:pt>
                <c:pt idx="223">
                  <c:v>49.6</c:v>
                </c:pt>
                <c:pt idx="224">
                  <c:v>57.5</c:v>
                </c:pt>
                <c:pt idx="225">
                  <c:v>57.6</c:v>
                </c:pt>
                <c:pt idx="226">
                  <c:v>62.9</c:v>
                </c:pt>
                <c:pt idx="227">
                  <c:v>71.4</c:v>
                </c:pt>
                <c:pt idx="228">
                  <c:v>56.9</c:v>
                </c:pt>
                <c:pt idx="229">
                  <c:v>47.9</c:v>
                </c:pt>
                <c:pt idx="230">
                  <c:v>61.9</c:v>
                </c:pt>
                <c:pt idx="231">
                  <c:v>55.9</c:v>
                </c:pt>
                <c:pt idx="232">
                  <c:v>55</c:v>
                </c:pt>
                <c:pt idx="233">
                  <c:v>58.9</c:v>
                </c:pt>
                <c:pt idx="234">
                  <c:v>60.6</c:v>
                </c:pt>
                <c:pt idx="235">
                  <c:v>60.9</c:v>
                </c:pt>
                <c:pt idx="236">
                  <c:v>60.9</c:v>
                </c:pt>
                <c:pt idx="237">
                  <c:v>59.1</c:v>
                </c:pt>
                <c:pt idx="238">
                  <c:v>57.4</c:v>
                </c:pt>
                <c:pt idx="239">
                  <c:v>59.4</c:v>
                </c:pt>
                <c:pt idx="240">
                  <c:v>55.5</c:v>
                </c:pt>
                <c:pt idx="241">
                  <c:v>57.5</c:v>
                </c:pt>
                <c:pt idx="242">
                  <c:v>56.9</c:v>
                </c:pt>
                <c:pt idx="243">
                  <c:v>58.4</c:v>
                </c:pt>
                <c:pt idx="244">
                  <c:v>56.4</c:v>
                </c:pt>
                <c:pt idx="245">
                  <c:v>58.4</c:v>
                </c:pt>
                <c:pt idx="246">
                  <c:v>53.4</c:v>
                </c:pt>
                <c:pt idx="247">
                  <c:v>52.4</c:v>
                </c:pt>
                <c:pt idx="248">
                  <c:v>53</c:v>
                </c:pt>
                <c:pt idx="249">
                  <c:v>56.9</c:v>
                </c:pt>
                <c:pt idx="250">
                  <c:v>53.5</c:v>
                </c:pt>
                <c:pt idx="251">
                  <c:v>53.8</c:v>
                </c:pt>
                <c:pt idx="252">
                  <c:v>49.9</c:v>
                </c:pt>
                <c:pt idx="253">
                  <c:v>52.1</c:v>
                </c:pt>
                <c:pt idx="254">
                  <c:v>48.5</c:v>
                </c:pt>
                <c:pt idx="255">
                  <c:v>51.9</c:v>
                </c:pt>
                <c:pt idx="256">
                  <c:v>50.1</c:v>
                </c:pt>
                <c:pt idx="257">
                  <c:v>51</c:v>
                </c:pt>
                <c:pt idx="258">
                  <c:v>47.6</c:v>
                </c:pt>
                <c:pt idx="259">
                  <c:v>51.9</c:v>
                </c:pt>
                <c:pt idx="260">
                  <c:v>49.5</c:v>
                </c:pt>
                <c:pt idx="261">
                  <c:v>50.4</c:v>
                </c:pt>
                <c:pt idx="262">
                  <c:v>51.9</c:v>
                </c:pt>
                <c:pt idx="263">
                  <c:v>55</c:v>
                </c:pt>
                <c:pt idx="264">
                  <c:v>50.9</c:v>
                </c:pt>
                <c:pt idx="265">
                  <c:v>52.1</c:v>
                </c:pt>
                <c:pt idx="266">
                  <c:v>47.6</c:v>
                </c:pt>
                <c:pt idx="267">
                  <c:v>49.9</c:v>
                </c:pt>
                <c:pt idx="268">
                  <c:v>49.6</c:v>
                </c:pt>
                <c:pt idx="269">
                  <c:v>51</c:v>
                </c:pt>
                <c:pt idx="270">
                  <c:v>50.4</c:v>
                </c:pt>
                <c:pt idx="271">
                  <c:v>49.4</c:v>
                </c:pt>
                <c:pt idx="272">
                  <c:v>42.9</c:v>
                </c:pt>
                <c:pt idx="273">
                  <c:v>46</c:v>
                </c:pt>
                <c:pt idx="274">
                  <c:v>43.6</c:v>
                </c:pt>
                <c:pt idx="275">
                  <c:v>44.5</c:v>
                </c:pt>
                <c:pt idx="276">
                  <c:v>42.9</c:v>
                </c:pt>
                <c:pt idx="277">
                  <c:v>46.1</c:v>
                </c:pt>
                <c:pt idx="278">
                  <c:v>44.6</c:v>
                </c:pt>
                <c:pt idx="279">
                  <c:v>43.6</c:v>
                </c:pt>
                <c:pt idx="280">
                  <c:v>47.5</c:v>
                </c:pt>
                <c:pt idx="281">
                  <c:v>54</c:v>
                </c:pt>
                <c:pt idx="282">
                  <c:v>48.1</c:v>
                </c:pt>
                <c:pt idx="283">
                  <c:v>38.6</c:v>
                </c:pt>
                <c:pt idx="284">
                  <c:v>35.7</c:v>
                </c:pt>
                <c:pt idx="285">
                  <c:v>42.5</c:v>
                </c:pt>
                <c:pt idx="286">
                  <c:v>41.1</c:v>
                </c:pt>
                <c:pt idx="287">
                  <c:v>41.6</c:v>
                </c:pt>
                <c:pt idx="288">
                  <c:v>39.1</c:v>
                </c:pt>
                <c:pt idx="289">
                  <c:v>38.1</c:v>
                </c:pt>
                <c:pt idx="290">
                  <c:v>40.1</c:v>
                </c:pt>
                <c:pt idx="291">
                  <c:v>44.5</c:v>
                </c:pt>
                <c:pt idx="292">
                  <c:v>41.8</c:v>
                </c:pt>
                <c:pt idx="293">
                  <c:v>44</c:v>
                </c:pt>
                <c:pt idx="294">
                  <c:v>44.1</c:v>
                </c:pt>
                <c:pt idx="295">
                  <c:v>46.1</c:v>
                </c:pt>
                <c:pt idx="296">
                  <c:v>45.4</c:v>
                </c:pt>
                <c:pt idx="297">
                  <c:v>48.9</c:v>
                </c:pt>
                <c:pt idx="298">
                  <c:v>47.1</c:v>
                </c:pt>
                <c:pt idx="299">
                  <c:v>45.6</c:v>
                </c:pt>
                <c:pt idx="300">
                  <c:v>42.5</c:v>
                </c:pt>
                <c:pt idx="301">
                  <c:v>40.9</c:v>
                </c:pt>
                <c:pt idx="302">
                  <c:v>47.1</c:v>
                </c:pt>
                <c:pt idx="303">
                  <c:v>52.1</c:v>
                </c:pt>
                <c:pt idx="304">
                  <c:v>51.5</c:v>
                </c:pt>
                <c:pt idx="305">
                  <c:v>50.5</c:v>
                </c:pt>
                <c:pt idx="306">
                  <c:v>49.4</c:v>
                </c:pt>
                <c:pt idx="307">
                  <c:v>48.5</c:v>
                </c:pt>
                <c:pt idx="308">
                  <c:v>45.9</c:v>
                </c:pt>
                <c:pt idx="309">
                  <c:v>50.1</c:v>
                </c:pt>
                <c:pt idx="310">
                  <c:v>46.5</c:v>
                </c:pt>
                <c:pt idx="311">
                  <c:v>44</c:v>
                </c:pt>
                <c:pt idx="312">
                  <c:v>43.9</c:v>
                </c:pt>
                <c:pt idx="313">
                  <c:v>44.6</c:v>
                </c:pt>
                <c:pt idx="314">
                  <c:v>41.6</c:v>
                </c:pt>
                <c:pt idx="315">
                  <c:v>44</c:v>
                </c:pt>
                <c:pt idx="316">
                  <c:v>43.1</c:v>
                </c:pt>
                <c:pt idx="317">
                  <c:v>44.1</c:v>
                </c:pt>
                <c:pt idx="318">
                  <c:v>44.1</c:v>
                </c:pt>
                <c:pt idx="319">
                  <c:v>45.5</c:v>
                </c:pt>
                <c:pt idx="320">
                  <c:v>45</c:v>
                </c:pt>
                <c:pt idx="321">
                  <c:v>46.4</c:v>
                </c:pt>
                <c:pt idx="322">
                  <c:v>45.1</c:v>
                </c:pt>
                <c:pt idx="323">
                  <c:v>44.6</c:v>
                </c:pt>
                <c:pt idx="324">
                  <c:v>42.1</c:v>
                </c:pt>
                <c:pt idx="325">
                  <c:v>42</c:v>
                </c:pt>
                <c:pt idx="326">
                  <c:v>41.6</c:v>
                </c:pt>
                <c:pt idx="327">
                  <c:v>43.6</c:v>
                </c:pt>
                <c:pt idx="328">
                  <c:v>43.9</c:v>
                </c:pt>
                <c:pt idx="329">
                  <c:v>46.9</c:v>
                </c:pt>
                <c:pt idx="330">
                  <c:v>46.8</c:v>
                </c:pt>
                <c:pt idx="331">
                  <c:v>48.6</c:v>
                </c:pt>
                <c:pt idx="332">
                  <c:v>45.7</c:v>
                </c:pt>
                <c:pt idx="333">
                  <c:v>46.5</c:v>
                </c:pt>
                <c:pt idx="334">
                  <c:v>43.5</c:v>
                </c:pt>
                <c:pt idx="335">
                  <c:v>44.9</c:v>
                </c:pt>
                <c:pt idx="336">
                  <c:v>45.1</c:v>
                </c:pt>
                <c:pt idx="337">
                  <c:v>45.5</c:v>
                </c:pt>
                <c:pt idx="338">
                  <c:v>45.5</c:v>
                </c:pt>
                <c:pt idx="339">
                  <c:v>43.6</c:v>
                </c:pt>
                <c:pt idx="340">
                  <c:v>45.9</c:v>
                </c:pt>
                <c:pt idx="341">
                  <c:v>45.1</c:v>
                </c:pt>
                <c:pt idx="342">
                  <c:v>44</c:v>
                </c:pt>
                <c:pt idx="343">
                  <c:v>46.9</c:v>
                </c:pt>
                <c:pt idx="344">
                  <c:v>45.1</c:v>
                </c:pt>
                <c:pt idx="345">
                  <c:v>44.6</c:v>
                </c:pt>
                <c:pt idx="346">
                  <c:v>42.1</c:v>
                </c:pt>
                <c:pt idx="347">
                  <c:v>41.6</c:v>
                </c:pt>
                <c:pt idx="348">
                  <c:v>45.5</c:v>
                </c:pt>
                <c:pt idx="349">
                  <c:v>45.6</c:v>
                </c:pt>
                <c:pt idx="350">
                  <c:v>44.1</c:v>
                </c:pt>
                <c:pt idx="351">
                  <c:v>42.1</c:v>
                </c:pt>
                <c:pt idx="352">
                  <c:v>43.1</c:v>
                </c:pt>
                <c:pt idx="353">
                  <c:v>44.5</c:v>
                </c:pt>
                <c:pt idx="354">
                  <c:v>43.1</c:v>
                </c:pt>
                <c:pt idx="355">
                  <c:v>38.6</c:v>
                </c:pt>
                <c:pt idx="356">
                  <c:v>35.1</c:v>
                </c:pt>
                <c:pt idx="357">
                  <c:v>38.6</c:v>
                </c:pt>
                <c:pt idx="358">
                  <c:v>37.7</c:v>
                </c:pt>
                <c:pt idx="359">
                  <c:v>35</c:v>
                </c:pt>
                <c:pt idx="360">
                  <c:v>34.6</c:v>
                </c:pt>
                <c:pt idx="361">
                  <c:v>35.1</c:v>
                </c:pt>
                <c:pt idx="362">
                  <c:v>36.7</c:v>
                </c:pt>
                <c:pt idx="363">
                  <c:v>36.7</c:v>
                </c:pt>
                <c:pt idx="364">
                  <c:v>41.1</c:v>
                </c:pt>
                <c:pt idx="365">
                  <c:v>35.6</c:v>
                </c:pt>
                <c:pt idx="366">
                  <c:v>32.6</c:v>
                </c:pt>
                <c:pt idx="367">
                  <c:v>32</c:v>
                </c:pt>
                <c:pt idx="368">
                  <c:v>33.1</c:v>
                </c:pt>
                <c:pt idx="369">
                  <c:v>33.1</c:v>
                </c:pt>
                <c:pt idx="370">
                  <c:v>35.1</c:v>
                </c:pt>
                <c:pt idx="371">
                  <c:v>37.6</c:v>
                </c:pt>
                <c:pt idx="372">
                  <c:v>37.6</c:v>
                </c:pt>
                <c:pt idx="373">
                  <c:v>37.6</c:v>
                </c:pt>
                <c:pt idx="374">
                  <c:v>36.1</c:v>
                </c:pt>
                <c:pt idx="375">
                  <c:v>36.2</c:v>
                </c:pt>
                <c:pt idx="376">
                  <c:v>35.6</c:v>
                </c:pt>
                <c:pt idx="377">
                  <c:v>39.1</c:v>
                </c:pt>
                <c:pt idx="378">
                  <c:v>41.6</c:v>
                </c:pt>
                <c:pt idx="379">
                  <c:v>42.1</c:v>
                </c:pt>
                <c:pt idx="380">
                  <c:v>44</c:v>
                </c:pt>
                <c:pt idx="381">
                  <c:v>41.6</c:v>
                </c:pt>
                <c:pt idx="382">
                  <c:v>42.6</c:v>
                </c:pt>
                <c:pt idx="383">
                  <c:v>41.6</c:v>
                </c:pt>
                <c:pt idx="384">
                  <c:v>43.1</c:v>
                </c:pt>
                <c:pt idx="385">
                  <c:v>43.1</c:v>
                </c:pt>
                <c:pt idx="386">
                  <c:v>44.6</c:v>
                </c:pt>
                <c:pt idx="387">
                  <c:v>44.6</c:v>
                </c:pt>
                <c:pt idx="388">
                  <c:v>37</c:v>
                </c:pt>
                <c:pt idx="389">
                  <c:v>44.6</c:v>
                </c:pt>
                <c:pt idx="390">
                  <c:v>42.9</c:v>
                </c:pt>
                <c:pt idx="391">
                  <c:v>43.5</c:v>
                </c:pt>
                <c:pt idx="392">
                  <c:v>46</c:v>
                </c:pt>
                <c:pt idx="393">
                  <c:v>48.5</c:v>
                </c:pt>
                <c:pt idx="394">
                  <c:v>49</c:v>
                </c:pt>
                <c:pt idx="395">
                  <c:v>46.5</c:v>
                </c:pt>
                <c:pt idx="396">
                  <c:v>45.1</c:v>
                </c:pt>
                <c:pt idx="397">
                  <c:v>44</c:v>
                </c:pt>
                <c:pt idx="398">
                  <c:v>46</c:v>
                </c:pt>
                <c:pt idx="399">
                  <c:v>44.1</c:v>
                </c:pt>
                <c:pt idx="400">
                  <c:v>43.1</c:v>
                </c:pt>
                <c:pt idx="401">
                  <c:v>45.6</c:v>
                </c:pt>
                <c:pt idx="402">
                  <c:v>45.1</c:v>
                </c:pt>
                <c:pt idx="403">
                  <c:v>45.4</c:v>
                </c:pt>
                <c:pt idx="404">
                  <c:v>45.6</c:v>
                </c:pt>
                <c:pt idx="405">
                  <c:v>44.6</c:v>
                </c:pt>
                <c:pt idx="406">
                  <c:v>44.9</c:v>
                </c:pt>
                <c:pt idx="407">
                  <c:v>46.1</c:v>
                </c:pt>
                <c:pt idx="408">
                  <c:v>47.1</c:v>
                </c:pt>
                <c:pt idx="409">
                  <c:v>46.1</c:v>
                </c:pt>
                <c:pt idx="410">
                  <c:v>44.1</c:v>
                </c:pt>
                <c:pt idx="411">
                  <c:v>44.4</c:v>
                </c:pt>
                <c:pt idx="412">
                  <c:v>46.6</c:v>
                </c:pt>
                <c:pt idx="413">
                  <c:v>45.1</c:v>
                </c:pt>
                <c:pt idx="414">
                  <c:v>46.1</c:v>
                </c:pt>
                <c:pt idx="415">
                  <c:v>45.6</c:v>
                </c:pt>
                <c:pt idx="416">
                  <c:v>46</c:v>
                </c:pt>
                <c:pt idx="417">
                  <c:v>46.5</c:v>
                </c:pt>
                <c:pt idx="418">
                  <c:v>45.1</c:v>
                </c:pt>
                <c:pt idx="419">
                  <c:v>42.6</c:v>
                </c:pt>
                <c:pt idx="420">
                  <c:v>40.1</c:v>
                </c:pt>
                <c:pt idx="421">
                  <c:v>40.5</c:v>
                </c:pt>
                <c:pt idx="422">
                  <c:v>39.2</c:v>
                </c:pt>
                <c:pt idx="423">
                  <c:v>40.6</c:v>
                </c:pt>
                <c:pt idx="424">
                  <c:v>43.1</c:v>
                </c:pt>
                <c:pt idx="425">
                  <c:v>40.6</c:v>
                </c:pt>
                <c:pt idx="426">
                  <c:v>36.5</c:v>
                </c:pt>
                <c:pt idx="427">
                  <c:v>35.8</c:v>
                </c:pt>
                <c:pt idx="428">
                  <c:v>33.6</c:v>
                </c:pt>
                <c:pt idx="429">
                  <c:v>33.7</c:v>
                </c:pt>
                <c:pt idx="430">
                  <c:v>36.6</c:v>
                </c:pt>
                <c:pt idx="431">
                  <c:v>36</c:v>
                </c:pt>
                <c:pt idx="432">
                  <c:v>35.5</c:v>
                </c:pt>
                <c:pt idx="433">
                  <c:v>38.6</c:v>
                </c:pt>
                <c:pt idx="434">
                  <c:v>39.6</c:v>
                </c:pt>
              </c:numCache>
            </c:numRef>
          </c:yVal>
          <c:smooth val="0"/>
        </c:ser>
        <c:axId val="53386113"/>
        <c:axId val="41346986"/>
      </c:scatterChart>
      <c:valAx>
        <c:axId val="53386113"/>
        <c:scaling>
          <c:orientation val="minMax"/>
          <c:max val="0.705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46986"/>
        <c:crosses val="autoZero"/>
        <c:crossBetween val="midCat"/>
        <c:dispUnits/>
      </c:valAx>
      <c:valAx>
        <c:axId val="4134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86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Data!$D$396:$D$421</c:f>
              <c:strCache>
                <c:ptCount val="26"/>
                <c:pt idx="0">
                  <c:v>0.696527779</c:v>
                </c:pt>
                <c:pt idx="1">
                  <c:v>0.696643531</c:v>
                </c:pt>
                <c:pt idx="2">
                  <c:v>0.696759284</c:v>
                </c:pt>
                <c:pt idx="3">
                  <c:v>0.696874976</c:v>
                </c:pt>
                <c:pt idx="4">
                  <c:v>0.696990728</c:v>
                </c:pt>
                <c:pt idx="5">
                  <c:v>0.697106481</c:v>
                </c:pt>
                <c:pt idx="6">
                  <c:v>0.697222233</c:v>
                </c:pt>
                <c:pt idx="7">
                  <c:v>0.697337985</c:v>
                </c:pt>
                <c:pt idx="8">
                  <c:v>0.697453678</c:v>
                </c:pt>
                <c:pt idx="9">
                  <c:v>0.69756943</c:v>
                </c:pt>
                <c:pt idx="10">
                  <c:v>0.697685182</c:v>
                </c:pt>
                <c:pt idx="11">
                  <c:v>0.697800934</c:v>
                </c:pt>
                <c:pt idx="12">
                  <c:v>0.697916687</c:v>
                </c:pt>
                <c:pt idx="13">
                  <c:v>0.698032379</c:v>
                </c:pt>
                <c:pt idx="14">
                  <c:v>0.698148131</c:v>
                </c:pt>
                <c:pt idx="15">
                  <c:v>0.698263884</c:v>
                </c:pt>
                <c:pt idx="16">
                  <c:v>0.698379636</c:v>
                </c:pt>
                <c:pt idx="17">
                  <c:v>0.698495388</c:v>
                </c:pt>
                <c:pt idx="18">
                  <c:v>0.69861114</c:v>
                </c:pt>
                <c:pt idx="19">
                  <c:v>0.698726833</c:v>
                </c:pt>
                <c:pt idx="20">
                  <c:v>0.698842585</c:v>
                </c:pt>
                <c:pt idx="21">
                  <c:v>0.698958337</c:v>
                </c:pt>
                <c:pt idx="22">
                  <c:v>0.69907409</c:v>
                </c:pt>
                <c:pt idx="23">
                  <c:v>0.699189842</c:v>
                </c:pt>
                <c:pt idx="24">
                  <c:v>0.699305534</c:v>
                </c:pt>
                <c:pt idx="25">
                  <c:v>0.699421287</c:v>
                </c:pt>
              </c:strCache>
            </c:strRef>
          </c:xVal>
          <c:yVal>
            <c:numRef>
              <c:f>Data!$O$396:$O$421</c:f>
              <c:numCache>
                <c:ptCount val="26"/>
                <c:pt idx="0">
                  <c:v>28.9</c:v>
                </c:pt>
                <c:pt idx="1">
                  <c:v>28.5</c:v>
                </c:pt>
                <c:pt idx="2">
                  <c:v>28.5</c:v>
                </c:pt>
                <c:pt idx="3">
                  <c:v>28.2</c:v>
                </c:pt>
                <c:pt idx="4">
                  <c:v>28.7</c:v>
                </c:pt>
                <c:pt idx="5">
                  <c:v>28.1</c:v>
                </c:pt>
                <c:pt idx="6">
                  <c:v>28.8</c:v>
                </c:pt>
                <c:pt idx="7">
                  <c:v>28.5</c:v>
                </c:pt>
                <c:pt idx="8">
                  <c:v>28.5</c:v>
                </c:pt>
                <c:pt idx="9">
                  <c:v>28.8</c:v>
                </c:pt>
                <c:pt idx="10">
                  <c:v>28.8</c:v>
                </c:pt>
                <c:pt idx="11">
                  <c:v>28.5</c:v>
                </c:pt>
                <c:pt idx="12">
                  <c:v>28.2</c:v>
                </c:pt>
                <c:pt idx="13">
                  <c:v>28.5</c:v>
                </c:pt>
                <c:pt idx="14">
                  <c:v>28.8</c:v>
                </c:pt>
                <c:pt idx="15">
                  <c:v>28.4</c:v>
                </c:pt>
                <c:pt idx="16">
                  <c:v>28.5</c:v>
                </c:pt>
                <c:pt idx="17">
                  <c:v>28.2</c:v>
                </c:pt>
                <c:pt idx="18">
                  <c:v>28.4</c:v>
                </c:pt>
                <c:pt idx="19">
                  <c:v>28.2</c:v>
                </c:pt>
                <c:pt idx="20">
                  <c:v>27.9</c:v>
                </c:pt>
                <c:pt idx="21">
                  <c:v>28.3</c:v>
                </c:pt>
                <c:pt idx="22">
                  <c:v>28.5</c:v>
                </c:pt>
                <c:pt idx="23">
                  <c:v>28.3</c:v>
                </c:pt>
                <c:pt idx="24">
                  <c:v>28.3</c:v>
                </c:pt>
                <c:pt idx="25">
                  <c:v>28</c:v>
                </c:pt>
              </c:numCache>
            </c:numRef>
          </c:yVal>
          <c:smooth val="0"/>
        </c:ser>
        <c:axId val="17504827"/>
        <c:axId val="46609268"/>
      </c:scatterChart>
      <c:valAx>
        <c:axId val="1750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46609268"/>
        <c:crosses val="autoZero"/>
        <c:crossBetween val="midCat"/>
        <c:dispUnits/>
      </c:valAx>
      <c:valAx>
        <c:axId val="4660926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04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Data!$D$396:$D$421</c:f>
              <c:strCache>
                <c:ptCount val="26"/>
                <c:pt idx="0">
                  <c:v>0.696527779</c:v>
                </c:pt>
                <c:pt idx="1">
                  <c:v>0.696643531</c:v>
                </c:pt>
                <c:pt idx="2">
                  <c:v>0.696759284</c:v>
                </c:pt>
                <c:pt idx="3">
                  <c:v>0.696874976</c:v>
                </c:pt>
                <c:pt idx="4">
                  <c:v>0.696990728</c:v>
                </c:pt>
                <c:pt idx="5">
                  <c:v>0.697106481</c:v>
                </c:pt>
                <c:pt idx="6">
                  <c:v>0.697222233</c:v>
                </c:pt>
                <c:pt idx="7">
                  <c:v>0.697337985</c:v>
                </c:pt>
                <c:pt idx="8">
                  <c:v>0.697453678</c:v>
                </c:pt>
                <c:pt idx="9">
                  <c:v>0.69756943</c:v>
                </c:pt>
                <c:pt idx="10">
                  <c:v>0.697685182</c:v>
                </c:pt>
                <c:pt idx="11">
                  <c:v>0.697800934</c:v>
                </c:pt>
                <c:pt idx="12">
                  <c:v>0.697916687</c:v>
                </c:pt>
                <c:pt idx="13">
                  <c:v>0.698032379</c:v>
                </c:pt>
                <c:pt idx="14">
                  <c:v>0.698148131</c:v>
                </c:pt>
                <c:pt idx="15">
                  <c:v>0.698263884</c:v>
                </c:pt>
                <c:pt idx="16">
                  <c:v>0.698379636</c:v>
                </c:pt>
                <c:pt idx="17">
                  <c:v>0.698495388</c:v>
                </c:pt>
                <c:pt idx="18">
                  <c:v>0.69861114</c:v>
                </c:pt>
                <c:pt idx="19">
                  <c:v>0.698726833</c:v>
                </c:pt>
                <c:pt idx="20">
                  <c:v>0.698842585</c:v>
                </c:pt>
                <c:pt idx="21">
                  <c:v>0.698958337</c:v>
                </c:pt>
                <c:pt idx="22">
                  <c:v>0.69907409</c:v>
                </c:pt>
                <c:pt idx="23">
                  <c:v>0.699189842</c:v>
                </c:pt>
                <c:pt idx="24">
                  <c:v>0.699305534</c:v>
                </c:pt>
                <c:pt idx="25">
                  <c:v>0.699421287</c:v>
                </c:pt>
              </c:strCache>
            </c:strRef>
          </c:xVal>
          <c:yVal>
            <c:numRef>
              <c:f>Data!$P$396:$P$421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</c:numCache>
            </c:numRef>
          </c:yVal>
          <c:smooth val="0"/>
        </c:ser>
        <c:axId val="31931797"/>
        <c:axId val="34135262"/>
      </c:scatterChart>
      <c:valAx>
        <c:axId val="3193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34135262"/>
        <c:crosses val="autoZero"/>
        <c:crossBetween val="midCat"/>
        <c:dispUnits/>
      </c:valAx>
      <c:valAx>
        <c:axId val="34135262"/>
        <c:scaling>
          <c:orientation val="minMax"/>
          <c:max val="1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3179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Data!$D$396:$D$421</c:f>
              <c:strCache>
                <c:ptCount val="26"/>
                <c:pt idx="0">
                  <c:v>0.696527779</c:v>
                </c:pt>
                <c:pt idx="1">
                  <c:v>0.696643531</c:v>
                </c:pt>
                <c:pt idx="2">
                  <c:v>0.696759284</c:v>
                </c:pt>
                <c:pt idx="3">
                  <c:v>0.696874976</c:v>
                </c:pt>
                <c:pt idx="4">
                  <c:v>0.696990728</c:v>
                </c:pt>
                <c:pt idx="5">
                  <c:v>0.697106481</c:v>
                </c:pt>
                <c:pt idx="6">
                  <c:v>0.697222233</c:v>
                </c:pt>
                <c:pt idx="7">
                  <c:v>0.697337985</c:v>
                </c:pt>
                <c:pt idx="8">
                  <c:v>0.697453678</c:v>
                </c:pt>
                <c:pt idx="9">
                  <c:v>0.69756943</c:v>
                </c:pt>
                <c:pt idx="10">
                  <c:v>0.697685182</c:v>
                </c:pt>
                <c:pt idx="11">
                  <c:v>0.697800934</c:v>
                </c:pt>
                <c:pt idx="12">
                  <c:v>0.697916687</c:v>
                </c:pt>
                <c:pt idx="13">
                  <c:v>0.698032379</c:v>
                </c:pt>
                <c:pt idx="14">
                  <c:v>0.698148131</c:v>
                </c:pt>
                <c:pt idx="15">
                  <c:v>0.698263884</c:v>
                </c:pt>
                <c:pt idx="16">
                  <c:v>0.698379636</c:v>
                </c:pt>
                <c:pt idx="17">
                  <c:v>0.698495388</c:v>
                </c:pt>
                <c:pt idx="18">
                  <c:v>0.69861114</c:v>
                </c:pt>
                <c:pt idx="19">
                  <c:v>0.698726833</c:v>
                </c:pt>
                <c:pt idx="20">
                  <c:v>0.698842585</c:v>
                </c:pt>
                <c:pt idx="21">
                  <c:v>0.698958337</c:v>
                </c:pt>
                <c:pt idx="22">
                  <c:v>0.69907409</c:v>
                </c:pt>
                <c:pt idx="23">
                  <c:v>0.699189842</c:v>
                </c:pt>
                <c:pt idx="24">
                  <c:v>0.699305534</c:v>
                </c:pt>
                <c:pt idx="25">
                  <c:v>0.699421287</c:v>
                </c:pt>
              </c:strCache>
            </c:strRef>
          </c:xVal>
          <c:yVal>
            <c:numRef>
              <c:f>Data!$Q$396:$Q$421</c:f>
              <c:numCache>
                <c:ptCount val="26"/>
                <c:pt idx="0">
                  <c:v>44.6</c:v>
                </c:pt>
                <c:pt idx="1">
                  <c:v>37</c:v>
                </c:pt>
                <c:pt idx="2">
                  <c:v>44.6</c:v>
                </c:pt>
                <c:pt idx="3">
                  <c:v>42.9</c:v>
                </c:pt>
                <c:pt idx="4">
                  <c:v>43.5</c:v>
                </c:pt>
                <c:pt idx="5">
                  <c:v>46</c:v>
                </c:pt>
                <c:pt idx="6">
                  <c:v>48.5</c:v>
                </c:pt>
                <c:pt idx="7">
                  <c:v>49</c:v>
                </c:pt>
                <c:pt idx="8">
                  <c:v>46.5</c:v>
                </c:pt>
                <c:pt idx="9">
                  <c:v>45.1</c:v>
                </c:pt>
                <c:pt idx="10">
                  <c:v>44</c:v>
                </c:pt>
                <c:pt idx="11">
                  <c:v>46</c:v>
                </c:pt>
                <c:pt idx="12">
                  <c:v>44.1</c:v>
                </c:pt>
                <c:pt idx="13">
                  <c:v>43.1</c:v>
                </c:pt>
                <c:pt idx="14">
                  <c:v>45.6</c:v>
                </c:pt>
                <c:pt idx="15">
                  <c:v>45.1</c:v>
                </c:pt>
                <c:pt idx="16">
                  <c:v>45.4</c:v>
                </c:pt>
                <c:pt idx="17">
                  <c:v>45.6</c:v>
                </c:pt>
                <c:pt idx="18">
                  <c:v>44.6</c:v>
                </c:pt>
                <c:pt idx="19">
                  <c:v>44.9</c:v>
                </c:pt>
                <c:pt idx="20">
                  <c:v>46.1</c:v>
                </c:pt>
                <c:pt idx="21">
                  <c:v>47.1</c:v>
                </c:pt>
                <c:pt idx="22">
                  <c:v>46.1</c:v>
                </c:pt>
                <c:pt idx="23">
                  <c:v>44.1</c:v>
                </c:pt>
                <c:pt idx="24">
                  <c:v>44.4</c:v>
                </c:pt>
                <c:pt idx="25">
                  <c:v>46.6</c:v>
                </c:pt>
              </c:numCache>
            </c:numRef>
          </c:yVal>
          <c:smooth val="0"/>
        </c:ser>
        <c:axId val="57368463"/>
        <c:axId val="3296744"/>
      </c:scatterChart>
      <c:valAx>
        <c:axId val="57368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3296744"/>
        <c:crosses val="autoZero"/>
        <c:crossBetween val="midCat"/>
        <c:dispUnits/>
      </c:valAx>
      <c:valAx>
        <c:axId val="329674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36846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Data!$O$91:$O$206</c:f>
              <c:numCache>
                <c:ptCount val="116"/>
                <c:pt idx="0">
                  <c:v>31.7</c:v>
                </c:pt>
                <c:pt idx="1">
                  <c:v>30</c:v>
                </c:pt>
                <c:pt idx="2">
                  <c:v>29.4</c:v>
                </c:pt>
                <c:pt idx="3">
                  <c:v>28.7</c:v>
                </c:pt>
                <c:pt idx="4">
                  <c:v>28.3</c:v>
                </c:pt>
                <c:pt idx="5">
                  <c:v>28</c:v>
                </c:pt>
                <c:pt idx="6">
                  <c:v>27.7</c:v>
                </c:pt>
                <c:pt idx="7">
                  <c:v>27.6</c:v>
                </c:pt>
                <c:pt idx="8">
                  <c:v>27.7</c:v>
                </c:pt>
                <c:pt idx="9">
                  <c:v>27.6</c:v>
                </c:pt>
                <c:pt idx="10">
                  <c:v>27</c:v>
                </c:pt>
                <c:pt idx="11">
                  <c:v>26.6</c:v>
                </c:pt>
                <c:pt idx="12">
                  <c:v>26.6</c:v>
                </c:pt>
                <c:pt idx="13">
                  <c:v>26.1</c:v>
                </c:pt>
                <c:pt idx="14">
                  <c:v>25.7</c:v>
                </c:pt>
                <c:pt idx="15">
                  <c:v>25.3</c:v>
                </c:pt>
                <c:pt idx="16">
                  <c:v>25</c:v>
                </c:pt>
                <c:pt idx="17">
                  <c:v>24.7</c:v>
                </c:pt>
                <c:pt idx="18">
                  <c:v>24.4</c:v>
                </c:pt>
                <c:pt idx="19">
                  <c:v>24.6</c:v>
                </c:pt>
                <c:pt idx="20">
                  <c:v>24.1</c:v>
                </c:pt>
                <c:pt idx="21">
                  <c:v>23.4</c:v>
                </c:pt>
                <c:pt idx="22">
                  <c:v>23.4</c:v>
                </c:pt>
                <c:pt idx="23">
                  <c:v>23</c:v>
                </c:pt>
                <c:pt idx="24">
                  <c:v>22.5</c:v>
                </c:pt>
                <c:pt idx="25">
                  <c:v>23.1</c:v>
                </c:pt>
                <c:pt idx="26">
                  <c:v>22.4</c:v>
                </c:pt>
                <c:pt idx="27">
                  <c:v>21.7</c:v>
                </c:pt>
                <c:pt idx="28">
                  <c:v>21.6</c:v>
                </c:pt>
                <c:pt idx="29">
                  <c:v>21.8</c:v>
                </c:pt>
                <c:pt idx="30">
                  <c:v>21.3</c:v>
                </c:pt>
                <c:pt idx="31">
                  <c:v>21.5</c:v>
                </c:pt>
                <c:pt idx="32">
                  <c:v>22.2</c:v>
                </c:pt>
                <c:pt idx="33">
                  <c:v>22.2</c:v>
                </c:pt>
                <c:pt idx="34">
                  <c:v>21.9</c:v>
                </c:pt>
                <c:pt idx="35">
                  <c:v>21.8</c:v>
                </c:pt>
                <c:pt idx="36">
                  <c:v>21.5</c:v>
                </c:pt>
                <c:pt idx="37">
                  <c:v>21.1</c:v>
                </c:pt>
                <c:pt idx="38">
                  <c:v>21</c:v>
                </c:pt>
                <c:pt idx="39">
                  <c:v>20.9</c:v>
                </c:pt>
                <c:pt idx="40">
                  <c:v>20.5</c:v>
                </c:pt>
                <c:pt idx="41">
                  <c:v>20.4</c:v>
                </c:pt>
                <c:pt idx="42">
                  <c:v>20</c:v>
                </c:pt>
                <c:pt idx="43">
                  <c:v>19.8</c:v>
                </c:pt>
                <c:pt idx="44">
                  <c:v>19.6</c:v>
                </c:pt>
                <c:pt idx="45">
                  <c:v>19.4</c:v>
                </c:pt>
                <c:pt idx="46">
                  <c:v>19.1</c:v>
                </c:pt>
                <c:pt idx="47">
                  <c:v>19.2</c:v>
                </c:pt>
                <c:pt idx="48">
                  <c:v>19.2</c:v>
                </c:pt>
                <c:pt idx="49">
                  <c:v>19.2</c:v>
                </c:pt>
                <c:pt idx="50">
                  <c:v>19.1</c:v>
                </c:pt>
                <c:pt idx="51">
                  <c:v>19</c:v>
                </c:pt>
                <c:pt idx="52">
                  <c:v>19</c:v>
                </c:pt>
                <c:pt idx="53">
                  <c:v>18.9</c:v>
                </c:pt>
                <c:pt idx="54">
                  <c:v>18.5</c:v>
                </c:pt>
                <c:pt idx="55">
                  <c:v>18.3</c:v>
                </c:pt>
                <c:pt idx="56">
                  <c:v>18.1</c:v>
                </c:pt>
                <c:pt idx="57">
                  <c:v>17.9</c:v>
                </c:pt>
                <c:pt idx="58">
                  <c:v>17.7</c:v>
                </c:pt>
                <c:pt idx="59">
                  <c:v>17.5</c:v>
                </c:pt>
                <c:pt idx="60">
                  <c:v>17.5</c:v>
                </c:pt>
                <c:pt idx="61">
                  <c:v>17.4</c:v>
                </c:pt>
                <c:pt idx="62">
                  <c:v>17.3</c:v>
                </c:pt>
                <c:pt idx="63">
                  <c:v>17.2</c:v>
                </c:pt>
                <c:pt idx="64">
                  <c:v>16.8</c:v>
                </c:pt>
                <c:pt idx="65">
                  <c:v>16.6</c:v>
                </c:pt>
                <c:pt idx="66">
                  <c:v>16.6</c:v>
                </c:pt>
                <c:pt idx="67">
                  <c:v>16.7</c:v>
                </c:pt>
                <c:pt idx="68">
                  <c:v>16.6</c:v>
                </c:pt>
                <c:pt idx="69">
                  <c:v>16.5</c:v>
                </c:pt>
                <c:pt idx="70">
                  <c:v>16.5</c:v>
                </c:pt>
                <c:pt idx="71">
                  <c:v>16.6</c:v>
                </c:pt>
                <c:pt idx="72">
                  <c:v>16.5</c:v>
                </c:pt>
                <c:pt idx="73">
                  <c:v>16.3</c:v>
                </c:pt>
                <c:pt idx="74">
                  <c:v>16.1</c:v>
                </c:pt>
                <c:pt idx="75">
                  <c:v>15.7</c:v>
                </c:pt>
                <c:pt idx="76">
                  <c:v>15.7</c:v>
                </c:pt>
                <c:pt idx="77">
                  <c:v>15.5</c:v>
                </c:pt>
                <c:pt idx="78">
                  <c:v>15.2</c:v>
                </c:pt>
                <c:pt idx="79">
                  <c:v>15.2</c:v>
                </c:pt>
                <c:pt idx="80">
                  <c:v>15.1</c:v>
                </c:pt>
                <c:pt idx="81">
                  <c:v>14.6</c:v>
                </c:pt>
                <c:pt idx="82">
                  <c:v>14.4</c:v>
                </c:pt>
                <c:pt idx="83">
                  <c:v>14.3</c:v>
                </c:pt>
                <c:pt idx="84">
                  <c:v>14.2</c:v>
                </c:pt>
                <c:pt idx="85">
                  <c:v>14.2</c:v>
                </c:pt>
                <c:pt idx="86">
                  <c:v>14.1</c:v>
                </c:pt>
                <c:pt idx="87">
                  <c:v>14</c:v>
                </c:pt>
                <c:pt idx="88">
                  <c:v>13.9</c:v>
                </c:pt>
                <c:pt idx="89">
                  <c:v>13.9</c:v>
                </c:pt>
                <c:pt idx="90">
                  <c:v>13.6</c:v>
                </c:pt>
                <c:pt idx="91">
                  <c:v>13.7</c:v>
                </c:pt>
                <c:pt idx="92">
                  <c:v>13.6</c:v>
                </c:pt>
                <c:pt idx="93">
                  <c:v>13.4</c:v>
                </c:pt>
                <c:pt idx="94">
                  <c:v>13.5</c:v>
                </c:pt>
                <c:pt idx="95">
                  <c:v>13.5</c:v>
                </c:pt>
                <c:pt idx="96">
                  <c:v>13.3</c:v>
                </c:pt>
                <c:pt idx="97">
                  <c:v>13.1</c:v>
                </c:pt>
                <c:pt idx="98">
                  <c:v>12.9</c:v>
                </c:pt>
                <c:pt idx="99">
                  <c:v>13</c:v>
                </c:pt>
                <c:pt idx="100">
                  <c:v>13.3</c:v>
                </c:pt>
                <c:pt idx="101">
                  <c:v>13.6</c:v>
                </c:pt>
                <c:pt idx="102">
                  <c:v>13.7</c:v>
                </c:pt>
                <c:pt idx="103">
                  <c:v>13.6</c:v>
                </c:pt>
                <c:pt idx="104">
                  <c:v>13.8</c:v>
                </c:pt>
                <c:pt idx="105">
                  <c:v>13.7</c:v>
                </c:pt>
                <c:pt idx="106">
                  <c:v>13.5</c:v>
                </c:pt>
                <c:pt idx="107">
                  <c:v>13.5</c:v>
                </c:pt>
                <c:pt idx="108">
                  <c:v>13.6</c:v>
                </c:pt>
                <c:pt idx="109">
                  <c:v>13.6</c:v>
                </c:pt>
                <c:pt idx="110">
                  <c:v>13.4</c:v>
                </c:pt>
                <c:pt idx="111">
                  <c:v>13.6</c:v>
                </c:pt>
                <c:pt idx="112">
                  <c:v>13.5</c:v>
                </c:pt>
                <c:pt idx="113">
                  <c:v>13.5</c:v>
                </c:pt>
                <c:pt idx="114">
                  <c:v>13.8</c:v>
                </c:pt>
                <c:pt idx="115">
                  <c:v>13.7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948777"/>
        <c:axId val="38899858"/>
      </c:scatterChart>
      <c:valAx>
        <c:axId val="94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99858"/>
        <c:crosses val="autoZero"/>
        <c:crossBetween val="midCat"/>
        <c:dispUnits/>
      </c:valAx>
      <c:valAx>
        <c:axId val="38899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487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Data!$P$91:$P$206</c:f>
              <c:numCache>
                <c:ptCount val="1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99.9</c:v>
                </c:pt>
                <c:pt idx="93">
                  <c:v>100</c:v>
                </c:pt>
                <c:pt idx="94">
                  <c:v>91.4</c:v>
                </c:pt>
                <c:pt idx="95">
                  <c:v>86.4</c:v>
                </c:pt>
                <c:pt idx="96">
                  <c:v>83.8</c:v>
                </c:pt>
                <c:pt idx="97">
                  <c:v>84.7</c:v>
                </c:pt>
                <c:pt idx="98">
                  <c:v>82.7</c:v>
                </c:pt>
                <c:pt idx="99">
                  <c:v>81.8</c:v>
                </c:pt>
                <c:pt idx="100">
                  <c:v>74.1</c:v>
                </c:pt>
                <c:pt idx="101">
                  <c:v>61.8</c:v>
                </c:pt>
                <c:pt idx="102">
                  <c:v>59</c:v>
                </c:pt>
                <c:pt idx="103">
                  <c:v>57.5</c:v>
                </c:pt>
                <c:pt idx="104">
                  <c:v>54.5</c:v>
                </c:pt>
                <c:pt idx="105">
                  <c:v>50</c:v>
                </c:pt>
                <c:pt idx="106">
                  <c:v>50.8</c:v>
                </c:pt>
                <c:pt idx="107">
                  <c:v>47.9</c:v>
                </c:pt>
                <c:pt idx="108">
                  <c:v>45.4</c:v>
                </c:pt>
                <c:pt idx="109">
                  <c:v>44.4</c:v>
                </c:pt>
                <c:pt idx="110">
                  <c:v>39.8</c:v>
                </c:pt>
                <c:pt idx="111">
                  <c:v>40.7</c:v>
                </c:pt>
                <c:pt idx="112">
                  <c:v>40.9</c:v>
                </c:pt>
                <c:pt idx="113">
                  <c:v>40.8</c:v>
                </c:pt>
                <c:pt idx="114">
                  <c:v>39.8</c:v>
                </c:pt>
                <c:pt idx="115">
                  <c:v>37.7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51390307"/>
        <c:axId val="26627804"/>
      </c:scatterChart>
      <c:valAx>
        <c:axId val="513903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27804"/>
        <c:crosses val="autoZero"/>
        <c:crossBetween val="midCat"/>
        <c:dispUnits/>
        <c:majorUnit val="10"/>
      </c:valAx>
      <c:valAx>
        <c:axId val="26627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390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Data!$Q$91:$Q$206</c:f>
              <c:numCache>
                <c:ptCount val="116"/>
                <c:pt idx="0">
                  <c:v>24.6</c:v>
                </c:pt>
                <c:pt idx="1">
                  <c:v>24.1</c:v>
                </c:pt>
                <c:pt idx="2">
                  <c:v>30.3</c:v>
                </c:pt>
                <c:pt idx="3">
                  <c:v>29.6</c:v>
                </c:pt>
                <c:pt idx="4">
                  <c:v>34.6</c:v>
                </c:pt>
                <c:pt idx="5">
                  <c:v>31.2</c:v>
                </c:pt>
                <c:pt idx="6">
                  <c:v>30.1</c:v>
                </c:pt>
                <c:pt idx="7">
                  <c:v>30.6</c:v>
                </c:pt>
                <c:pt idx="8">
                  <c:v>33.6</c:v>
                </c:pt>
                <c:pt idx="9">
                  <c:v>32.1</c:v>
                </c:pt>
                <c:pt idx="10">
                  <c:v>34</c:v>
                </c:pt>
                <c:pt idx="11">
                  <c:v>32</c:v>
                </c:pt>
                <c:pt idx="12">
                  <c:v>37.2</c:v>
                </c:pt>
                <c:pt idx="13">
                  <c:v>35</c:v>
                </c:pt>
                <c:pt idx="14">
                  <c:v>36.6</c:v>
                </c:pt>
                <c:pt idx="15">
                  <c:v>32.7</c:v>
                </c:pt>
                <c:pt idx="16">
                  <c:v>36.1</c:v>
                </c:pt>
                <c:pt idx="17">
                  <c:v>34.6</c:v>
                </c:pt>
                <c:pt idx="18">
                  <c:v>34.6</c:v>
                </c:pt>
                <c:pt idx="19">
                  <c:v>31.6</c:v>
                </c:pt>
                <c:pt idx="20">
                  <c:v>37.1</c:v>
                </c:pt>
                <c:pt idx="21">
                  <c:v>35.7</c:v>
                </c:pt>
                <c:pt idx="22">
                  <c:v>37.1</c:v>
                </c:pt>
                <c:pt idx="23">
                  <c:v>34.6</c:v>
                </c:pt>
                <c:pt idx="24">
                  <c:v>40.9</c:v>
                </c:pt>
                <c:pt idx="25">
                  <c:v>41.7</c:v>
                </c:pt>
                <c:pt idx="26">
                  <c:v>38.6</c:v>
                </c:pt>
                <c:pt idx="27">
                  <c:v>34.6</c:v>
                </c:pt>
                <c:pt idx="28">
                  <c:v>37.5</c:v>
                </c:pt>
                <c:pt idx="29">
                  <c:v>33.6</c:v>
                </c:pt>
                <c:pt idx="30">
                  <c:v>38.6</c:v>
                </c:pt>
                <c:pt idx="31">
                  <c:v>35.1</c:v>
                </c:pt>
                <c:pt idx="32">
                  <c:v>35.6</c:v>
                </c:pt>
                <c:pt idx="33">
                  <c:v>36.1</c:v>
                </c:pt>
                <c:pt idx="34">
                  <c:v>39</c:v>
                </c:pt>
                <c:pt idx="35">
                  <c:v>37.6</c:v>
                </c:pt>
                <c:pt idx="36">
                  <c:v>40.2</c:v>
                </c:pt>
                <c:pt idx="37">
                  <c:v>37.5</c:v>
                </c:pt>
                <c:pt idx="38">
                  <c:v>39.1</c:v>
                </c:pt>
                <c:pt idx="39">
                  <c:v>39.1</c:v>
                </c:pt>
                <c:pt idx="40">
                  <c:v>42.1</c:v>
                </c:pt>
                <c:pt idx="41">
                  <c:v>38.6</c:v>
                </c:pt>
                <c:pt idx="42">
                  <c:v>42</c:v>
                </c:pt>
                <c:pt idx="43">
                  <c:v>38</c:v>
                </c:pt>
                <c:pt idx="44">
                  <c:v>40.1</c:v>
                </c:pt>
                <c:pt idx="45">
                  <c:v>38.1</c:v>
                </c:pt>
                <c:pt idx="46">
                  <c:v>41.1</c:v>
                </c:pt>
                <c:pt idx="47">
                  <c:v>39</c:v>
                </c:pt>
                <c:pt idx="48">
                  <c:v>42.1</c:v>
                </c:pt>
                <c:pt idx="49">
                  <c:v>39.1</c:v>
                </c:pt>
                <c:pt idx="50">
                  <c:v>44.1</c:v>
                </c:pt>
                <c:pt idx="51">
                  <c:v>40.1</c:v>
                </c:pt>
                <c:pt idx="52">
                  <c:v>41.5</c:v>
                </c:pt>
                <c:pt idx="53">
                  <c:v>40.1</c:v>
                </c:pt>
                <c:pt idx="54">
                  <c:v>40.6</c:v>
                </c:pt>
                <c:pt idx="55">
                  <c:v>41.1</c:v>
                </c:pt>
                <c:pt idx="56">
                  <c:v>41.6</c:v>
                </c:pt>
                <c:pt idx="57">
                  <c:v>39</c:v>
                </c:pt>
                <c:pt idx="58">
                  <c:v>41.6</c:v>
                </c:pt>
                <c:pt idx="59">
                  <c:v>39.1</c:v>
                </c:pt>
                <c:pt idx="60">
                  <c:v>42.1</c:v>
                </c:pt>
                <c:pt idx="61">
                  <c:v>35.1</c:v>
                </c:pt>
                <c:pt idx="62">
                  <c:v>41.9</c:v>
                </c:pt>
                <c:pt idx="63">
                  <c:v>37.5</c:v>
                </c:pt>
                <c:pt idx="64">
                  <c:v>41.1</c:v>
                </c:pt>
                <c:pt idx="65">
                  <c:v>46.5</c:v>
                </c:pt>
                <c:pt idx="66">
                  <c:v>42.9</c:v>
                </c:pt>
                <c:pt idx="67">
                  <c:v>40.6</c:v>
                </c:pt>
                <c:pt idx="68">
                  <c:v>44</c:v>
                </c:pt>
                <c:pt idx="69">
                  <c:v>38.1</c:v>
                </c:pt>
                <c:pt idx="70">
                  <c:v>39.1</c:v>
                </c:pt>
                <c:pt idx="71">
                  <c:v>37.6</c:v>
                </c:pt>
                <c:pt idx="72">
                  <c:v>42.4</c:v>
                </c:pt>
                <c:pt idx="73">
                  <c:v>38.1</c:v>
                </c:pt>
                <c:pt idx="74">
                  <c:v>39.6</c:v>
                </c:pt>
                <c:pt idx="75">
                  <c:v>38.6</c:v>
                </c:pt>
                <c:pt idx="76">
                  <c:v>39.5</c:v>
                </c:pt>
                <c:pt idx="77">
                  <c:v>36.9</c:v>
                </c:pt>
                <c:pt idx="78">
                  <c:v>41.6</c:v>
                </c:pt>
                <c:pt idx="79">
                  <c:v>36.7</c:v>
                </c:pt>
                <c:pt idx="80">
                  <c:v>37.6</c:v>
                </c:pt>
                <c:pt idx="81">
                  <c:v>35.6</c:v>
                </c:pt>
                <c:pt idx="82">
                  <c:v>38.1</c:v>
                </c:pt>
                <c:pt idx="83">
                  <c:v>36.6</c:v>
                </c:pt>
                <c:pt idx="84">
                  <c:v>40.1</c:v>
                </c:pt>
                <c:pt idx="85">
                  <c:v>35.1</c:v>
                </c:pt>
                <c:pt idx="86">
                  <c:v>39.1</c:v>
                </c:pt>
                <c:pt idx="87">
                  <c:v>40</c:v>
                </c:pt>
                <c:pt idx="88">
                  <c:v>41.6</c:v>
                </c:pt>
                <c:pt idx="89">
                  <c:v>40.1</c:v>
                </c:pt>
                <c:pt idx="90">
                  <c:v>43.5</c:v>
                </c:pt>
                <c:pt idx="91">
                  <c:v>40.1</c:v>
                </c:pt>
                <c:pt idx="92">
                  <c:v>42.5</c:v>
                </c:pt>
                <c:pt idx="93">
                  <c:v>41.6</c:v>
                </c:pt>
                <c:pt idx="94">
                  <c:v>45.5</c:v>
                </c:pt>
                <c:pt idx="95">
                  <c:v>42</c:v>
                </c:pt>
                <c:pt idx="96">
                  <c:v>43</c:v>
                </c:pt>
                <c:pt idx="97">
                  <c:v>44.5</c:v>
                </c:pt>
                <c:pt idx="98">
                  <c:v>52</c:v>
                </c:pt>
                <c:pt idx="99">
                  <c:v>43.1</c:v>
                </c:pt>
                <c:pt idx="100">
                  <c:v>45.9</c:v>
                </c:pt>
                <c:pt idx="101">
                  <c:v>46.9</c:v>
                </c:pt>
                <c:pt idx="102">
                  <c:v>45.4</c:v>
                </c:pt>
                <c:pt idx="103">
                  <c:v>49</c:v>
                </c:pt>
                <c:pt idx="104">
                  <c:v>51</c:v>
                </c:pt>
                <c:pt idx="105">
                  <c:v>50</c:v>
                </c:pt>
                <c:pt idx="106">
                  <c:v>51</c:v>
                </c:pt>
                <c:pt idx="107">
                  <c:v>51.9</c:v>
                </c:pt>
                <c:pt idx="108">
                  <c:v>53.1</c:v>
                </c:pt>
                <c:pt idx="109">
                  <c:v>54.1</c:v>
                </c:pt>
                <c:pt idx="110">
                  <c:v>56.4</c:v>
                </c:pt>
                <c:pt idx="111">
                  <c:v>56.9</c:v>
                </c:pt>
                <c:pt idx="112">
                  <c:v>49.9</c:v>
                </c:pt>
                <c:pt idx="113">
                  <c:v>44.6</c:v>
                </c:pt>
                <c:pt idx="114">
                  <c:v>48.6</c:v>
                </c:pt>
                <c:pt idx="115">
                  <c:v>51.5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17998141"/>
        <c:axId val="66835142"/>
      </c:scatterChart>
      <c:valAx>
        <c:axId val="1799814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835142"/>
        <c:crosses val="autoZero"/>
        <c:crossBetween val="midCat"/>
        <c:dispUnits/>
      </c:valAx>
      <c:valAx>
        <c:axId val="66835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998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4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00390625" style="19" bestFit="1" customWidth="1"/>
    <col min="2" max="2" width="9.140625" style="54" customWidth="1"/>
    <col min="3" max="3" width="9.140625" style="22" customWidth="1"/>
    <col min="4" max="4" width="9.28125" style="27" bestFit="1" customWidth="1"/>
    <col min="5" max="5" width="9.140625" style="23" customWidth="1"/>
    <col min="6" max="6" width="9.140625" style="31" customWidth="1"/>
    <col min="7" max="7" width="9.57421875" style="52" bestFit="1" customWidth="1"/>
    <col min="8" max="8" width="10.140625" style="52" bestFit="1" customWidth="1"/>
    <col min="9" max="9" width="9.140625" style="32" customWidth="1"/>
    <col min="10" max="10" width="9.140625" style="25" customWidth="1"/>
    <col min="11" max="13" width="9.140625" style="24" customWidth="1"/>
    <col min="14" max="14" width="9.140625" style="28" customWidth="1"/>
    <col min="15" max="17" width="9.140625" style="25" customWidth="1"/>
    <col min="18" max="21" width="9.140625" style="20" customWidth="1"/>
    <col min="22" max="25" width="9.140625" style="56" customWidth="1"/>
    <col min="26" max="26" width="9.140625" style="30" customWidth="1"/>
    <col min="27" max="28" width="9.140625" style="54" customWidth="1"/>
    <col min="29" max="29" width="9.140625" style="30" customWidth="1"/>
    <col min="30" max="31" width="9.140625" style="57" customWidth="1"/>
    <col min="32" max="32" width="9.140625" style="29" customWidth="1"/>
    <col min="33" max="33" width="9.140625" style="28" customWidth="1"/>
  </cols>
  <sheetData>
    <row r="1" spans="1:52" s="51" customFormat="1" ht="12.75">
      <c r="A1" s="33" t="s">
        <v>41</v>
      </c>
      <c r="B1" s="37"/>
      <c r="C1" s="35"/>
      <c r="D1" s="36"/>
      <c r="E1" s="37"/>
      <c r="F1" s="38"/>
      <c r="G1" s="35"/>
      <c r="H1" s="35"/>
      <c r="I1" s="39"/>
      <c r="J1" s="39"/>
      <c r="K1" s="40"/>
      <c r="L1" s="40"/>
      <c r="M1" s="40"/>
      <c r="N1" s="41"/>
      <c r="O1" s="41"/>
      <c r="P1" s="42"/>
      <c r="Q1" s="25"/>
      <c r="R1" s="13"/>
      <c r="S1" s="13"/>
      <c r="T1" s="13"/>
      <c r="U1" s="13"/>
      <c r="V1" s="14"/>
      <c r="W1" s="14"/>
      <c r="X1" s="14"/>
      <c r="Y1" s="14"/>
      <c r="Z1" s="43"/>
      <c r="AA1" s="37"/>
      <c r="AB1" s="37"/>
      <c r="AC1" s="43"/>
      <c r="AD1" s="44"/>
      <c r="AE1" s="44"/>
      <c r="AF1" s="45"/>
      <c r="AG1" s="41"/>
      <c r="AH1" s="37"/>
      <c r="AI1" s="46"/>
      <c r="AJ1" s="45"/>
      <c r="AK1" s="39"/>
      <c r="AL1" s="47"/>
      <c r="AM1" s="48"/>
      <c r="AN1" s="49"/>
      <c r="AO1" s="49"/>
      <c r="AP1" s="34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s="51" customFormat="1" ht="12.75">
      <c r="A2" s="51" t="s">
        <v>947</v>
      </c>
      <c r="B2" s="37"/>
      <c r="C2" s="35"/>
      <c r="D2" s="36"/>
      <c r="E2" s="37"/>
      <c r="F2" s="38"/>
      <c r="G2" s="35"/>
      <c r="H2" s="35"/>
      <c r="I2" s="39"/>
      <c r="J2" s="39"/>
      <c r="K2" s="40"/>
      <c r="L2" s="40"/>
      <c r="M2" s="40"/>
      <c r="N2" s="41"/>
      <c r="O2" s="41"/>
      <c r="P2" s="42"/>
      <c r="Q2" s="25"/>
      <c r="R2" s="13"/>
      <c r="S2" s="13"/>
      <c r="T2" s="13"/>
      <c r="U2" s="13"/>
      <c r="V2" s="14"/>
      <c r="W2" s="14"/>
      <c r="X2" s="14"/>
      <c r="Y2" s="14"/>
      <c r="Z2" s="43"/>
      <c r="AA2" s="37"/>
      <c r="AB2" s="37"/>
      <c r="AC2" s="43"/>
      <c r="AD2" s="44"/>
      <c r="AE2" s="44"/>
      <c r="AF2" s="45"/>
      <c r="AG2" s="41"/>
      <c r="AH2" s="37"/>
      <c r="AI2" s="46"/>
      <c r="AJ2" s="45"/>
      <c r="AK2" s="39"/>
      <c r="AL2" s="47"/>
      <c r="AM2" s="48"/>
      <c r="AN2" s="49"/>
      <c r="AO2" s="49"/>
      <c r="AP2" s="34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s="51" customFormat="1" ht="12.75">
      <c r="A3" s="51" t="s">
        <v>946</v>
      </c>
      <c r="B3" s="37"/>
      <c r="C3" s="35"/>
      <c r="D3" s="36"/>
      <c r="E3" s="37"/>
      <c r="F3" s="38"/>
      <c r="G3" s="35"/>
      <c r="H3" s="35"/>
      <c r="I3" s="39"/>
      <c r="J3" s="39"/>
      <c r="K3" s="40"/>
      <c r="L3" s="40"/>
      <c r="M3" s="40"/>
      <c r="N3" s="41"/>
      <c r="O3" s="41"/>
      <c r="P3" s="42"/>
      <c r="Q3" s="25"/>
      <c r="R3" s="13"/>
      <c r="S3" s="13"/>
      <c r="T3" s="13"/>
      <c r="U3" s="13"/>
      <c r="V3" s="14"/>
      <c r="W3" s="14"/>
      <c r="X3" s="14"/>
      <c r="Y3" s="14"/>
      <c r="Z3" s="43"/>
      <c r="AA3" s="37"/>
      <c r="AB3" s="37"/>
      <c r="AC3" s="43"/>
      <c r="AD3" s="44"/>
      <c r="AE3" s="44"/>
      <c r="AF3" s="45"/>
      <c r="AG3" s="41"/>
      <c r="AH3" s="37"/>
      <c r="AI3" s="46"/>
      <c r="AJ3" s="45"/>
      <c r="AK3" s="39"/>
      <c r="AL3" s="47"/>
      <c r="AM3" s="48"/>
      <c r="AN3" s="49"/>
      <c r="AO3" s="49"/>
      <c r="AP3" s="34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s="51" customFormat="1" ht="12.75">
      <c r="A4" s="51" t="s">
        <v>42</v>
      </c>
      <c r="B4" s="37"/>
      <c r="C4" s="35"/>
      <c r="D4" s="36"/>
      <c r="E4" s="37"/>
      <c r="F4" s="38"/>
      <c r="G4" s="35"/>
      <c r="H4" s="35"/>
      <c r="I4" s="39"/>
      <c r="J4" s="39"/>
      <c r="K4" s="40"/>
      <c r="L4" s="40"/>
      <c r="M4" s="40"/>
      <c r="N4" s="41"/>
      <c r="O4" s="41"/>
      <c r="P4" s="42"/>
      <c r="Q4" s="25"/>
      <c r="R4" s="13"/>
      <c r="S4" s="13"/>
      <c r="T4" s="13"/>
      <c r="U4" s="13"/>
      <c r="V4" s="14"/>
      <c r="W4" s="14"/>
      <c r="X4" s="14"/>
      <c r="Y4" s="14"/>
      <c r="Z4" s="43"/>
      <c r="AA4" s="37"/>
      <c r="AB4" s="37"/>
      <c r="AC4" s="43"/>
      <c r="AD4" s="44"/>
      <c r="AE4" s="44"/>
      <c r="AF4" s="45"/>
      <c r="AG4" s="41"/>
      <c r="AH4" s="37"/>
      <c r="AI4" s="46"/>
      <c r="AJ4" s="45"/>
      <c r="AK4" s="39"/>
      <c r="AL4" s="47"/>
      <c r="AM4" s="48"/>
      <c r="AN4" s="49"/>
      <c r="AO4" s="49"/>
      <c r="AP4" s="34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s="51" customFormat="1" ht="12.75">
      <c r="A5" s="51" t="s">
        <v>43</v>
      </c>
      <c r="B5" s="37"/>
      <c r="C5" s="35"/>
      <c r="D5" s="36"/>
      <c r="E5" s="37"/>
      <c r="F5" s="38"/>
      <c r="G5" s="35"/>
      <c r="H5" s="35"/>
      <c r="I5" s="39"/>
      <c r="J5" s="39"/>
      <c r="K5" s="40"/>
      <c r="L5" s="40"/>
      <c r="M5" s="40"/>
      <c r="N5" s="41"/>
      <c r="O5" s="41"/>
      <c r="P5" s="42"/>
      <c r="Q5" s="25"/>
      <c r="R5" s="13"/>
      <c r="S5" s="13"/>
      <c r="T5" s="13"/>
      <c r="U5" s="13"/>
      <c r="V5" s="14"/>
      <c r="W5" s="14"/>
      <c r="X5" s="14"/>
      <c r="Y5" s="14"/>
      <c r="Z5" s="43"/>
      <c r="AA5" s="37"/>
      <c r="AB5" s="37"/>
      <c r="AC5" s="43"/>
      <c r="AD5" s="44"/>
      <c r="AE5" s="44"/>
      <c r="AF5" s="45"/>
      <c r="AG5" s="41"/>
      <c r="AH5" s="37"/>
      <c r="AI5" s="46"/>
      <c r="AJ5" s="45"/>
      <c r="AK5" s="39"/>
      <c r="AL5" s="47"/>
      <c r="AM5" s="48"/>
      <c r="AN5" s="49"/>
      <c r="AO5" s="49"/>
      <c r="AP5" s="34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2.75">
      <c r="A6" t="s">
        <v>44</v>
      </c>
      <c r="C6" s="52"/>
      <c r="D6" s="53"/>
      <c r="E6" s="54"/>
      <c r="F6" s="55"/>
      <c r="J6" s="32"/>
      <c r="O6" s="28"/>
      <c r="AH6" s="54"/>
      <c r="AI6" s="58"/>
      <c r="AJ6" s="29"/>
      <c r="AK6" s="32"/>
      <c r="AL6" s="31"/>
      <c r="AM6" s="59"/>
      <c r="AN6" s="60"/>
      <c r="AO6" s="60"/>
      <c r="AP6" s="26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4.25" customHeight="1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892</v>
      </c>
      <c r="H7" s="3" t="s">
        <v>893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65" t="s">
        <v>890</v>
      </c>
      <c r="AE7" s="65" t="s">
        <v>891</v>
      </c>
      <c r="AF7" s="16" t="s">
        <v>27</v>
      </c>
      <c r="AG7" s="10" t="s">
        <v>11</v>
      </c>
    </row>
    <row r="8" spans="1:33" ht="14.25">
      <c r="A8" s="17" t="s">
        <v>28</v>
      </c>
      <c r="B8" s="2">
        <v>2001</v>
      </c>
      <c r="C8" s="3" t="s">
        <v>29</v>
      </c>
      <c r="D8" s="4" t="s">
        <v>30</v>
      </c>
      <c r="E8" s="5" t="s">
        <v>31</v>
      </c>
      <c r="F8" s="6" t="s">
        <v>32</v>
      </c>
      <c r="G8" s="3" t="s">
        <v>894</v>
      </c>
      <c r="H8" s="3" t="s">
        <v>894</v>
      </c>
      <c r="I8" s="7" t="s">
        <v>33</v>
      </c>
      <c r="J8" s="8" t="s">
        <v>33</v>
      </c>
      <c r="K8" s="9" t="s">
        <v>34</v>
      </c>
      <c r="L8" s="9" t="s">
        <v>34</v>
      </c>
      <c r="M8" s="9" t="s">
        <v>34</v>
      </c>
      <c r="N8" s="10" t="s">
        <v>34</v>
      </c>
      <c r="O8" s="11" t="s">
        <v>35</v>
      </c>
      <c r="P8" s="11" t="s">
        <v>36</v>
      </c>
      <c r="Q8" s="11" t="s">
        <v>37</v>
      </c>
      <c r="R8" s="12" t="s">
        <v>38</v>
      </c>
      <c r="S8" s="12" t="s">
        <v>38</v>
      </c>
      <c r="T8" s="12" t="s">
        <v>38</v>
      </c>
      <c r="U8" s="12" t="s">
        <v>38</v>
      </c>
      <c r="V8" s="18" t="s">
        <v>39</v>
      </c>
      <c r="W8" s="18" t="s">
        <v>35</v>
      </c>
      <c r="X8" s="18" t="s">
        <v>35</v>
      </c>
      <c r="Y8" s="18" t="s">
        <v>36</v>
      </c>
      <c r="Z8" s="15" t="s">
        <v>40</v>
      </c>
      <c r="AA8" s="2" t="s">
        <v>37</v>
      </c>
      <c r="AB8" s="2" t="s">
        <v>37</v>
      </c>
      <c r="AC8" s="15" t="s">
        <v>40</v>
      </c>
      <c r="AD8" s="65" t="s">
        <v>37</v>
      </c>
      <c r="AE8" s="65" t="s">
        <v>37</v>
      </c>
      <c r="AF8" s="16" t="s">
        <v>40</v>
      </c>
      <c r="AG8" s="10" t="s">
        <v>34</v>
      </c>
    </row>
    <row r="9" spans="1:33" ht="12.75">
      <c r="A9" s="19">
        <v>37096</v>
      </c>
      <c r="B9" s="54">
        <v>205</v>
      </c>
      <c r="C9" s="63">
        <v>0.6517361111111112</v>
      </c>
      <c r="D9" s="62">
        <v>0.6517361111111112</v>
      </c>
      <c r="E9" s="23">
        <v>0</v>
      </c>
      <c r="F9" s="31">
        <v>0</v>
      </c>
      <c r="G9" s="22">
        <v>40.0896585</v>
      </c>
      <c r="H9" s="22">
        <v>-75.00695332</v>
      </c>
      <c r="I9" s="32">
        <v>1054.2</v>
      </c>
      <c r="J9" s="25">
        <f aca="true" t="shared" si="0" ref="J9:J72">I9-40.16</f>
        <v>1014.0400000000001</v>
      </c>
      <c r="K9" s="24">
        <f aca="true" t="shared" si="1" ref="K9:K72">(8303.951372*(LN(1013.25/J9)))</f>
        <v>-6.471814013720363</v>
      </c>
      <c r="L9" s="24">
        <f aca="true" t="shared" si="2" ref="L9:L72">K9+44.5</f>
        <v>38.02818598627964</v>
      </c>
      <c r="M9" s="24">
        <f aca="true" t="shared" si="3" ref="M9:M72">K9+46.1</f>
        <v>39.62818598627964</v>
      </c>
      <c r="N9" s="28">
        <f aca="true" t="shared" si="4" ref="N9:N72">AVERAGE(L9:M9)</f>
        <v>38.828185986279635</v>
      </c>
      <c r="O9" s="25">
        <v>31</v>
      </c>
      <c r="P9" s="25">
        <v>100</v>
      </c>
      <c r="Q9"/>
      <c r="R9" s="20">
        <v>7.54E-06</v>
      </c>
      <c r="AF9" s="29">
        <v>0</v>
      </c>
      <c r="AG9" s="28">
        <v>38.828185986279635</v>
      </c>
    </row>
    <row r="10" spans="1:33" ht="12.75">
      <c r="A10" s="19">
        <f>A9</f>
        <v>37096</v>
      </c>
      <c r="B10" s="54">
        <v>205</v>
      </c>
      <c r="C10" s="22">
        <v>0.651932895</v>
      </c>
      <c r="D10" s="27">
        <v>0.6518518518518518</v>
      </c>
      <c r="E10" s="23">
        <v>3</v>
      </c>
      <c r="F10" s="31">
        <v>0</v>
      </c>
      <c r="G10" s="22">
        <v>40.08965703</v>
      </c>
      <c r="H10" s="22">
        <v>-75.0069574</v>
      </c>
      <c r="I10" s="32">
        <v>1054</v>
      </c>
      <c r="J10" s="25">
        <f t="shared" si="0"/>
        <v>1013.84</v>
      </c>
      <c r="K10" s="24">
        <f t="shared" si="1"/>
        <v>-4.833856856704401</v>
      </c>
      <c r="L10" s="24">
        <f t="shared" si="2"/>
        <v>39.6661431432956</v>
      </c>
      <c r="M10" s="24">
        <f t="shared" si="3"/>
        <v>41.2661431432956</v>
      </c>
      <c r="N10" s="28">
        <f t="shared" si="4"/>
        <v>40.4661431432956</v>
      </c>
      <c r="O10" s="25">
        <v>30.8</v>
      </c>
      <c r="P10" s="25">
        <v>100</v>
      </c>
      <c r="Q10"/>
      <c r="S10" s="20">
        <v>7.975E-05</v>
      </c>
      <c r="T10" s="20">
        <v>5.566E-05</v>
      </c>
      <c r="U10" s="20">
        <v>3.346E-05</v>
      </c>
      <c r="V10" s="56">
        <v>988.7</v>
      </c>
      <c r="W10" s="56">
        <v>311.4</v>
      </c>
      <c r="X10" s="56">
        <v>308.8</v>
      </c>
      <c r="Y10" s="56">
        <v>38.1</v>
      </c>
      <c r="AF10" s="29">
        <v>0</v>
      </c>
      <c r="AG10" s="28">
        <v>40.4661431432956</v>
      </c>
    </row>
    <row r="11" spans="1:33" ht="12.75">
      <c r="A11" s="19">
        <f aca="true" t="shared" si="5" ref="A11:A74">A10</f>
        <v>37096</v>
      </c>
      <c r="B11" s="54">
        <v>205</v>
      </c>
      <c r="C11" s="22">
        <v>0.651967585</v>
      </c>
      <c r="D11" s="27">
        <v>0.6519675925925926</v>
      </c>
      <c r="E11" s="23">
        <v>13</v>
      </c>
      <c r="F11" s="31">
        <v>0</v>
      </c>
      <c r="G11" s="22">
        <v>40.08965263</v>
      </c>
      <c r="H11" s="22">
        <v>-75.00694562</v>
      </c>
      <c r="I11" s="32">
        <v>1054.7</v>
      </c>
      <c r="J11" s="25">
        <f t="shared" si="0"/>
        <v>1014.5400000000001</v>
      </c>
      <c r="K11" s="24">
        <f t="shared" si="1"/>
        <v>-10.565293955433498</v>
      </c>
      <c r="L11" s="24">
        <f t="shared" si="2"/>
        <v>33.934706044566504</v>
      </c>
      <c r="M11" s="24">
        <f t="shared" si="3"/>
        <v>35.534706044566505</v>
      </c>
      <c r="N11" s="28">
        <f t="shared" si="4"/>
        <v>34.73470604456651</v>
      </c>
      <c r="O11" s="25">
        <v>31</v>
      </c>
      <c r="P11" s="25">
        <v>100</v>
      </c>
      <c r="Q11"/>
      <c r="AF11" s="29">
        <v>0</v>
      </c>
      <c r="AG11" s="28">
        <v>34.73470604456651</v>
      </c>
    </row>
    <row r="12" spans="1:33" ht="12.75">
      <c r="A12" s="19">
        <f t="shared" si="5"/>
        <v>37096</v>
      </c>
      <c r="B12" s="54">
        <v>205</v>
      </c>
      <c r="C12" s="22">
        <v>0.652083337</v>
      </c>
      <c r="D12" s="27">
        <v>0.652083337</v>
      </c>
      <c r="E12" s="23">
        <v>23</v>
      </c>
      <c r="F12" s="31">
        <v>0</v>
      </c>
      <c r="G12" s="22">
        <v>40.08953527</v>
      </c>
      <c r="H12" s="22">
        <v>-75.00673158</v>
      </c>
      <c r="I12" s="32">
        <v>1054.3</v>
      </c>
      <c r="J12" s="25">
        <f t="shared" si="0"/>
        <v>1014.14</v>
      </c>
      <c r="K12" s="24">
        <f t="shared" si="1"/>
        <v>-7.290671450310908</v>
      </c>
      <c r="L12" s="24">
        <f>K12+44.5</f>
        <v>37.20932854968909</v>
      </c>
      <c r="M12" s="24">
        <f t="shared" si="3"/>
        <v>38.80932854968909</v>
      </c>
      <c r="N12" s="28">
        <f t="shared" si="4"/>
        <v>38.00932854968909</v>
      </c>
      <c r="O12" s="25">
        <v>31.3</v>
      </c>
      <c r="P12" s="25">
        <v>100</v>
      </c>
      <c r="Q12"/>
      <c r="AF12" s="29">
        <v>0</v>
      </c>
      <c r="AG12" s="28">
        <v>38.00932854968909</v>
      </c>
    </row>
    <row r="13" spans="1:33" ht="12.75">
      <c r="A13" s="19">
        <f t="shared" si="5"/>
        <v>37096</v>
      </c>
      <c r="B13" s="54">
        <v>205</v>
      </c>
      <c r="C13" s="22">
        <v>0.65219909</v>
      </c>
      <c r="D13" s="27">
        <v>0.65219909</v>
      </c>
      <c r="E13" s="23">
        <v>33</v>
      </c>
      <c r="F13" s="31">
        <v>0</v>
      </c>
      <c r="G13" s="22">
        <v>40.0892027</v>
      </c>
      <c r="H13" s="22">
        <v>-75.00608319</v>
      </c>
      <c r="I13" s="32">
        <v>1054.3</v>
      </c>
      <c r="J13" s="25">
        <f t="shared" si="0"/>
        <v>1014.14</v>
      </c>
      <c r="K13" s="24">
        <f t="shared" si="1"/>
        <v>-7.290671450310908</v>
      </c>
      <c r="L13" s="24">
        <f t="shared" si="2"/>
        <v>37.20932854968909</v>
      </c>
      <c r="M13" s="24">
        <f t="shared" si="3"/>
        <v>38.80932854968909</v>
      </c>
      <c r="N13" s="28">
        <f t="shared" si="4"/>
        <v>38.00932854968909</v>
      </c>
      <c r="O13" s="25">
        <v>31.5</v>
      </c>
      <c r="P13" s="25">
        <v>100</v>
      </c>
      <c r="Q13"/>
      <c r="Z13" s="30">
        <v>3.109</v>
      </c>
      <c r="AF13" s="29">
        <v>0</v>
      </c>
      <c r="AG13" s="28">
        <v>38.00932854968909</v>
      </c>
    </row>
    <row r="14" spans="1:33" ht="12.75">
      <c r="A14" s="19">
        <f t="shared" si="5"/>
        <v>37096</v>
      </c>
      <c r="B14" s="54">
        <v>205</v>
      </c>
      <c r="C14" s="22">
        <v>0.652314842</v>
      </c>
      <c r="D14" s="27">
        <v>0.652314842</v>
      </c>
      <c r="E14" s="23">
        <v>43</v>
      </c>
      <c r="F14" s="31">
        <v>0</v>
      </c>
      <c r="G14" s="22">
        <v>40.08914709</v>
      </c>
      <c r="H14" s="22">
        <v>-75.00533913</v>
      </c>
      <c r="I14" s="32">
        <v>1054.4</v>
      </c>
      <c r="J14" s="25">
        <f t="shared" si="0"/>
        <v>1014.2400000000001</v>
      </c>
      <c r="K14" s="24">
        <f t="shared" si="1"/>
        <v>-8.109448146861594</v>
      </c>
      <c r="L14" s="24">
        <f t="shared" si="2"/>
        <v>36.390551853138405</v>
      </c>
      <c r="M14" s="24">
        <f t="shared" si="3"/>
        <v>37.990551853138406</v>
      </c>
      <c r="N14" s="28">
        <f t="shared" si="4"/>
        <v>37.1905518531384</v>
      </c>
      <c r="O14" s="25">
        <v>31.3</v>
      </c>
      <c r="P14" s="25">
        <v>100</v>
      </c>
      <c r="Q14"/>
      <c r="S14" s="20">
        <v>7.799E-05</v>
      </c>
      <c r="T14" s="20">
        <v>5.343E-05</v>
      </c>
      <c r="U14" s="20">
        <v>3.207E-05</v>
      </c>
      <c r="V14" s="56">
        <v>988.9</v>
      </c>
      <c r="W14" s="56">
        <v>311.5</v>
      </c>
      <c r="X14" s="56">
        <v>308.8</v>
      </c>
      <c r="Y14" s="56">
        <v>38.1</v>
      </c>
      <c r="Z14" s="30">
        <v>3.099</v>
      </c>
      <c r="AF14" s="29">
        <v>0</v>
      </c>
      <c r="AG14" s="28">
        <v>37.1905518531384</v>
      </c>
    </row>
    <row r="15" spans="1:33" ht="12.75">
      <c r="A15" s="19">
        <f t="shared" si="5"/>
        <v>37096</v>
      </c>
      <c r="B15" s="54">
        <v>205</v>
      </c>
      <c r="C15" s="22">
        <v>0.652430534</v>
      </c>
      <c r="D15" s="27">
        <v>0.652430534</v>
      </c>
      <c r="E15" s="23">
        <v>53</v>
      </c>
      <c r="F15" s="31">
        <v>0</v>
      </c>
      <c r="G15" s="22">
        <v>40.08972505</v>
      </c>
      <c r="H15" s="22">
        <v>-75.00450129</v>
      </c>
      <c r="I15" s="32">
        <v>1054.5</v>
      </c>
      <c r="J15" s="25">
        <f t="shared" si="0"/>
        <v>1014.34</v>
      </c>
      <c r="K15" s="24">
        <f t="shared" si="1"/>
        <v>-8.92814411928707</v>
      </c>
      <c r="L15" s="24">
        <f t="shared" si="2"/>
        <v>35.57185588071293</v>
      </c>
      <c r="M15" s="24">
        <f t="shared" si="3"/>
        <v>37.17185588071293</v>
      </c>
      <c r="N15" s="28">
        <f t="shared" si="4"/>
        <v>36.37185588071293</v>
      </c>
      <c r="O15" s="25">
        <v>31.6</v>
      </c>
      <c r="P15" s="25">
        <v>100</v>
      </c>
      <c r="Q15"/>
      <c r="R15" s="20">
        <v>9.74E-06</v>
      </c>
      <c r="Z15" s="30">
        <v>2.97</v>
      </c>
      <c r="AF15" s="29">
        <v>0</v>
      </c>
      <c r="AG15" s="28">
        <v>36.37185588071293</v>
      </c>
    </row>
    <row r="16" spans="1:33" ht="12.75">
      <c r="A16" s="19">
        <f t="shared" si="5"/>
        <v>37096</v>
      </c>
      <c r="B16" s="54">
        <v>205</v>
      </c>
      <c r="C16" s="22">
        <v>0.652546287</v>
      </c>
      <c r="D16" s="27">
        <v>0.652546287</v>
      </c>
      <c r="E16" s="23">
        <v>63</v>
      </c>
      <c r="F16" s="31">
        <v>0</v>
      </c>
      <c r="G16" s="22">
        <v>40.09049336</v>
      </c>
      <c r="H16" s="22">
        <v>-75.00339684</v>
      </c>
      <c r="I16" s="32">
        <v>1054.5</v>
      </c>
      <c r="J16" s="25">
        <f t="shared" si="0"/>
        <v>1014.34</v>
      </c>
      <c r="K16" s="24">
        <f t="shared" si="1"/>
        <v>-8.92814411928707</v>
      </c>
      <c r="L16" s="24">
        <f t="shared" si="2"/>
        <v>35.57185588071293</v>
      </c>
      <c r="M16" s="24">
        <f t="shared" si="3"/>
        <v>37.17185588071293</v>
      </c>
      <c r="N16" s="28">
        <f t="shared" si="4"/>
        <v>36.37185588071293</v>
      </c>
      <c r="O16" s="25">
        <v>31.3</v>
      </c>
      <c r="P16" s="25">
        <v>100</v>
      </c>
      <c r="Q16"/>
      <c r="Z16" s="30">
        <v>3.019</v>
      </c>
      <c r="AF16" s="29">
        <v>0</v>
      </c>
      <c r="AG16" s="28">
        <v>36.37185588071293</v>
      </c>
    </row>
    <row r="17" spans="1:33" ht="12.75">
      <c r="A17" s="19">
        <f t="shared" si="5"/>
        <v>37096</v>
      </c>
      <c r="B17" s="54">
        <v>205</v>
      </c>
      <c r="C17" s="22">
        <v>0.652662039</v>
      </c>
      <c r="D17" s="27">
        <v>0.652662039</v>
      </c>
      <c r="E17" s="23">
        <v>73</v>
      </c>
      <c r="F17" s="31">
        <v>0</v>
      </c>
      <c r="G17" s="22">
        <v>40.09082205</v>
      </c>
      <c r="H17" s="22">
        <v>-75.00249217</v>
      </c>
      <c r="I17" s="32">
        <v>1054.5</v>
      </c>
      <c r="J17" s="25">
        <f t="shared" si="0"/>
        <v>1014.34</v>
      </c>
      <c r="K17" s="24">
        <f t="shared" si="1"/>
        <v>-8.92814411928707</v>
      </c>
      <c r="L17" s="24">
        <f t="shared" si="2"/>
        <v>35.57185588071293</v>
      </c>
      <c r="M17" s="24">
        <f t="shared" si="3"/>
        <v>37.17185588071293</v>
      </c>
      <c r="N17" s="28">
        <f t="shared" si="4"/>
        <v>36.37185588071293</v>
      </c>
      <c r="O17" s="25">
        <v>31.3</v>
      </c>
      <c r="P17" s="25">
        <v>100</v>
      </c>
      <c r="Q17"/>
      <c r="S17" s="20">
        <v>8.075E-05</v>
      </c>
      <c r="T17" s="20">
        <v>5.502E-05</v>
      </c>
      <c r="U17" s="20">
        <v>3.357E-05</v>
      </c>
      <c r="V17" s="56">
        <v>988.9</v>
      </c>
      <c r="W17" s="56">
        <v>311.6</v>
      </c>
      <c r="X17" s="56">
        <v>308.8</v>
      </c>
      <c r="Y17" s="56">
        <v>38.1</v>
      </c>
      <c r="Z17" s="30">
        <v>3</v>
      </c>
      <c r="AF17" s="29">
        <v>0</v>
      </c>
      <c r="AG17" s="28">
        <v>36.37185588071293</v>
      </c>
    </row>
    <row r="18" spans="1:33" ht="12.75">
      <c r="A18" s="19">
        <f t="shared" si="5"/>
        <v>37096</v>
      </c>
      <c r="B18" s="54">
        <v>205</v>
      </c>
      <c r="C18" s="22">
        <v>0.652777791</v>
      </c>
      <c r="D18" s="27">
        <v>0.652777791</v>
      </c>
      <c r="E18" s="23">
        <v>83</v>
      </c>
      <c r="F18" s="31">
        <v>0</v>
      </c>
      <c r="G18" s="22">
        <v>40.09080235</v>
      </c>
      <c r="H18" s="22">
        <v>-75.00232099</v>
      </c>
      <c r="I18" s="32">
        <v>1053.8</v>
      </c>
      <c r="J18" s="25">
        <f t="shared" si="0"/>
        <v>1013.64</v>
      </c>
      <c r="K18" s="24">
        <f t="shared" si="1"/>
        <v>-3.195576548353848</v>
      </c>
      <c r="L18" s="24">
        <f t="shared" si="2"/>
        <v>41.30442345164615</v>
      </c>
      <c r="M18" s="24">
        <f t="shared" si="3"/>
        <v>42.90442345164615</v>
      </c>
      <c r="N18" s="28">
        <f t="shared" si="4"/>
        <v>42.104423451646156</v>
      </c>
      <c r="O18" s="25">
        <v>30.8</v>
      </c>
      <c r="P18" s="25">
        <v>100</v>
      </c>
      <c r="Q18"/>
      <c r="Z18" s="30">
        <v>3.01</v>
      </c>
      <c r="AF18" s="29">
        <v>0</v>
      </c>
      <c r="AG18" s="28">
        <v>42.104423451646156</v>
      </c>
    </row>
    <row r="19" spans="1:33" ht="12.75">
      <c r="A19" s="19">
        <f t="shared" si="5"/>
        <v>37096</v>
      </c>
      <c r="B19" s="54">
        <v>205</v>
      </c>
      <c r="C19" s="22">
        <v>0.652893543</v>
      </c>
      <c r="D19" s="27">
        <v>0.652893543</v>
      </c>
      <c r="E19" s="23">
        <v>93</v>
      </c>
      <c r="F19" s="31">
        <v>0</v>
      </c>
      <c r="G19" s="22">
        <v>40.09079376</v>
      </c>
      <c r="H19" s="22">
        <v>-75.00232629</v>
      </c>
      <c r="I19" s="32">
        <v>1053.7</v>
      </c>
      <c r="J19" s="25">
        <f t="shared" si="0"/>
        <v>1013.5400000000001</v>
      </c>
      <c r="K19" s="24">
        <f t="shared" si="1"/>
        <v>-2.37631517257778</v>
      </c>
      <c r="L19" s="24">
        <f t="shared" si="2"/>
        <v>42.12368482742222</v>
      </c>
      <c r="M19" s="24">
        <f t="shared" si="3"/>
        <v>43.72368482742222</v>
      </c>
      <c r="N19" s="28">
        <f t="shared" si="4"/>
        <v>42.92368482742222</v>
      </c>
      <c r="O19" s="25">
        <v>30.9</v>
      </c>
      <c r="P19" s="25">
        <v>100</v>
      </c>
      <c r="Q19"/>
      <c r="Z19" s="30">
        <v>3.079</v>
      </c>
      <c r="AF19" s="29">
        <v>0</v>
      </c>
      <c r="AG19" s="28">
        <v>42.92368482742222</v>
      </c>
    </row>
    <row r="20" spans="1:33" ht="12.75">
      <c r="A20" s="19">
        <f t="shared" si="5"/>
        <v>37096</v>
      </c>
      <c r="B20" s="54">
        <v>205</v>
      </c>
      <c r="C20" s="22">
        <v>0.653009236</v>
      </c>
      <c r="D20" s="27">
        <v>0.653009236</v>
      </c>
      <c r="E20" s="23">
        <v>103</v>
      </c>
      <c r="F20" s="31">
        <v>0</v>
      </c>
      <c r="G20" s="22">
        <v>40.0908031</v>
      </c>
      <c r="H20" s="22">
        <v>-75.00235526</v>
      </c>
      <c r="I20" s="32">
        <v>1053.9</v>
      </c>
      <c r="J20" s="25">
        <f t="shared" si="0"/>
        <v>1013.7400000000001</v>
      </c>
      <c r="K20" s="24">
        <f t="shared" si="1"/>
        <v>-4.014757104416091</v>
      </c>
      <c r="L20" s="24">
        <f t="shared" si="2"/>
        <v>40.48524289558391</v>
      </c>
      <c r="M20" s="24">
        <f t="shared" si="3"/>
        <v>42.08524289558391</v>
      </c>
      <c r="N20" s="28">
        <f t="shared" si="4"/>
        <v>41.285242895583906</v>
      </c>
      <c r="O20" s="25">
        <v>30.8</v>
      </c>
      <c r="P20" s="25">
        <v>100</v>
      </c>
      <c r="Q20"/>
      <c r="S20" s="20">
        <v>8.381E-05</v>
      </c>
      <c r="T20" s="20">
        <v>5.745E-05</v>
      </c>
      <c r="U20" s="20">
        <v>3.397E-05</v>
      </c>
      <c r="V20" s="56">
        <v>988.6</v>
      </c>
      <c r="W20" s="56">
        <v>311.7</v>
      </c>
      <c r="X20" s="56">
        <v>308.9</v>
      </c>
      <c r="Y20" s="56">
        <v>38.1</v>
      </c>
      <c r="Z20" s="30">
        <v>3.029</v>
      </c>
      <c r="AF20" s="29">
        <v>0</v>
      </c>
      <c r="AG20" s="28">
        <v>41.285242895583906</v>
      </c>
    </row>
    <row r="21" spans="1:33" ht="12.75">
      <c r="A21" s="19">
        <f t="shared" si="5"/>
        <v>37096</v>
      </c>
      <c r="B21" s="54">
        <v>205</v>
      </c>
      <c r="C21" s="22">
        <v>0.653124988</v>
      </c>
      <c r="D21" s="27">
        <v>0.653124988</v>
      </c>
      <c r="E21" s="23">
        <v>113</v>
      </c>
      <c r="F21" s="31">
        <v>0</v>
      </c>
      <c r="G21" s="22">
        <v>40.09080517</v>
      </c>
      <c r="H21" s="22">
        <v>-75.00235867</v>
      </c>
      <c r="I21" s="32">
        <v>1054.3</v>
      </c>
      <c r="J21" s="25">
        <f t="shared" si="0"/>
        <v>1014.14</v>
      </c>
      <c r="K21" s="24">
        <f t="shared" si="1"/>
        <v>-7.290671450310908</v>
      </c>
      <c r="L21" s="24">
        <f t="shared" si="2"/>
        <v>37.20932854968909</v>
      </c>
      <c r="M21" s="24">
        <f t="shared" si="3"/>
        <v>38.80932854968909</v>
      </c>
      <c r="N21" s="28">
        <f t="shared" si="4"/>
        <v>38.00932854968909</v>
      </c>
      <c r="O21" s="25">
        <v>30.8</v>
      </c>
      <c r="P21" s="25">
        <v>100</v>
      </c>
      <c r="Q21"/>
      <c r="R21" s="20">
        <v>1.18E-05</v>
      </c>
      <c r="Z21" s="30">
        <v>3.059</v>
      </c>
      <c r="AF21" s="29">
        <v>0</v>
      </c>
      <c r="AG21" s="28">
        <v>38.00932854968909</v>
      </c>
    </row>
    <row r="22" spans="1:33" ht="12.75">
      <c r="A22" s="19">
        <f t="shared" si="5"/>
        <v>37096</v>
      </c>
      <c r="B22" s="54">
        <v>205</v>
      </c>
      <c r="C22" s="22">
        <v>0.65324074</v>
      </c>
      <c r="D22" s="27">
        <v>0.65324074</v>
      </c>
      <c r="E22" s="23">
        <v>123</v>
      </c>
      <c r="F22" s="31">
        <v>0</v>
      </c>
      <c r="G22" s="22">
        <v>40.09080062</v>
      </c>
      <c r="H22" s="22">
        <v>-75.00235921</v>
      </c>
      <c r="I22" s="32">
        <v>1054.7</v>
      </c>
      <c r="J22" s="25">
        <f t="shared" si="0"/>
        <v>1014.5400000000001</v>
      </c>
      <c r="K22" s="24">
        <f t="shared" si="1"/>
        <v>-10.565293955433498</v>
      </c>
      <c r="L22" s="24">
        <f t="shared" si="2"/>
        <v>33.934706044566504</v>
      </c>
      <c r="M22" s="24">
        <f t="shared" si="3"/>
        <v>35.534706044566505</v>
      </c>
      <c r="N22" s="28">
        <f t="shared" si="4"/>
        <v>34.73470604456651</v>
      </c>
      <c r="O22" s="25">
        <v>30.6</v>
      </c>
      <c r="P22" s="25">
        <v>100</v>
      </c>
      <c r="Q22"/>
      <c r="Z22" s="30">
        <v>3.09</v>
      </c>
      <c r="AF22" s="29">
        <v>0</v>
      </c>
      <c r="AG22" s="28">
        <v>34.73470604456651</v>
      </c>
    </row>
    <row r="23" spans="1:33" ht="12.75">
      <c r="A23" s="19">
        <f t="shared" si="5"/>
        <v>37096</v>
      </c>
      <c r="B23" s="54">
        <v>205</v>
      </c>
      <c r="C23" s="22">
        <v>0.653356493</v>
      </c>
      <c r="D23" s="27">
        <v>0.653356493</v>
      </c>
      <c r="E23" s="23">
        <v>133</v>
      </c>
      <c r="F23" s="31">
        <v>0</v>
      </c>
      <c r="G23" s="22">
        <v>40.09079069</v>
      </c>
      <c r="H23" s="22">
        <v>-75.00235526</v>
      </c>
      <c r="I23" s="32">
        <v>1054.3</v>
      </c>
      <c r="J23" s="25">
        <f t="shared" si="0"/>
        <v>1014.14</v>
      </c>
      <c r="K23" s="24">
        <f t="shared" si="1"/>
        <v>-7.290671450310908</v>
      </c>
      <c r="L23" s="24">
        <f t="shared" si="2"/>
        <v>37.20932854968909</v>
      </c>
      <c r="M23" s="24">
        <f t="shared" si="3"/>
        <v>38.80932854968909</v>
      </c>
      <c r="N23" s="28">
        <f t="shared" si="4"/>
        <v>38.00932854968909</v>
      </c>
      <c r="O23" s="25">
        <v>30.7</v>
      </c>
      <c r="P23" s="25">
        <v>100</v>
      </c>
      <c r="Q23"/>
      <c r="S23" s="20">
        <v>8.225E-05</v>
      </c>
      <c r="T23" s="20">
        <v>5.73E-05</v>
      </c>
      <c r="U23" s="20">
        <v>3.462E-05</v>
      </c>
      <c r="V23" s="56">
        <v>988.8</v>
      </c>
      <c r="W23" s="56">
        <v>311.7</v>
      </c>
      <c r="X23" s="56">
        <v>308.9</v>
      </c>
      <c r="Y23" s="56">
        <v>37.9</v>
      </c>
      <c r="Z23" s="30">
        <v>3.121</v>
      </c>
      <c r="AF23" s="29">
        <v>0</v>
      </c>
      <c r="AG23" s="28">
        <v>38.00932854968909</v>
      </c>
    </row>
    <row r="24" spans="1:33" ht="12.75">
      <c r="A24" s="19">
        <f t="shared" si="5"/>
        <v>37096</v>
      </c>
      <c r="B24" s="54">
        <v>205</v>
      </c>
      <c r="C24" s="22">
        <v>0.653472245</v>
      </c>
      <c r="D24" s="27">
        <v>0.653472245</v>
      </c>
      <c r="E24" s="23">
        <v>143</v>
      </c>
      <c r="F24" s="31">
        <v>0</v>
      </c>
      <c r="G24" s="22">
        <v>40.09073323</v>
      </c>
      <c r="H24" s="22">
        <v>-75.0022581</v>
      </c>
      <c r="I24" s="32">
        <v>1054.2</v>
      </c>
      <c r="J24" s="25">
        <f t="shared" si="0"/>
        <v>1014.0400000000001</v>
      </c>
      <c r="K24" s="24">
        <f t="shared" si="1"/>
        <v>-6.471814013720363</v>
      </c>
      <c r="L24" s="24">
        <f t="shared" si="2"/>
        <v>38.02818598627964</v>
      </c>
      <c r="M24" s="24">
        <f t="shared" si="3"/>
        <v>39.62818598627964</v>
      </c>
      <c r="N24" s="28">
        <f t="shared" si="4"/>
        <v>38.828185986279635</v>
      </c>
      <c r="O24" s="25">
        <v>30.6</v>
      </c>
      <c r="P24" s="25">
        <v>100</v>
      </c>
      <c r="Q24"/>
      <c r="Z24" s="30">
        <v>3.089</v>
      </c>
      <c r="AF24" s="29">
        <v>0</v>
      </c>
      <c r="AG24" s="28">
        <v>38.828185986279635</v>
      </c>
    </row>
    <row r="25" spans="1:33" ht="12.75">
      <c r="A25" s="19">
        <f t="shared" si="5"/>
        <v>37096</v>
      </c>
      <c r="B25" s="54">
        <v>205</v>
      </c>
      <c r="C25" s="22">
        <v>0.653587937</v>
      </c>
      <c r="D25" s="27">
        <v>0.653587937</v>
      </c>
      <c r="E25" s="23">
        <v>153</v>
      </c>
      <c r="F25" s="31">
        <v>0</v>
      </c>
      <c r="G25" s="22">
        <v>40.09064965</v>
      </c>
      <c r="H25" s="22">
        <v>-75.00212042</v>
      </c>
      <c r="I25" s="32">
        <v>1054.5</v>
      </c>
      <c r="J25" s="25">
        <f t="shared" si="0"/>
        <v>1014.34</v>
      </c>
      <c r="K25" s="24">
        <f t="shared" si="1"/>
        <v>-8.92814411928707</v>
      </c>
      <c r="L25" s="24">
        <f t="shared" si="2"/>
        <v>35.57185588071293</v>
      </c>
      <c r="M25" s="24">
        <f t="shared" si="3"/>
        <v>37.17185588071293</v>
      </c>
      <c r="N25" s="28">
        <f t="shared" si="4"/>
        <v>36.37185588071293</v>
      </c>
      <c r="O25" s="25">
        <v>30.4</v>
      </c>
      <c r="P25" s="25">
        <v>100</v>
      </c>
      <c r="Q25"/>
      <c r="Z25" s="30">
        <v>3.066</v>
      </c>
      <c r="AF25" s="29">
        <v>0</v>
      </c>
      <c r="AG25" s="28">
        <v>36.37185588071293</v>
      </c>
    </row>
    <row r="26" spans="1:33" ht="12.75">
      <c r="A26" s="19">
        <f t="shared" si="5"/>
        <v>37096</v>
      </c>
      <c r="B26" s="54">
        <v>205</v>
      </c>
      <c r="C26" s="22">
        <v>0.65370369</v>
      </c>
      <c r="D26" s="27">
        <v>0.65370369</v>
      </c>
      <c r="E26" s="23">
        <v>163</v>
      </c>
      <c r="F26" s="31">
        <v>0</v>
      </c>
      <c r="G26" s="22">
        <v>40.09063615</v>
      </c>
      <c r="H26" s="22">
        <v>-75.00209801</v>
      </c>
      <c r="I26" s="32">
        <v>1054.4</v>
      </c>
      <c r="J26" s="25">
        <f t="shared" si="0"/>
        <v>1014.2400000000001</v>
      </c>
      <c r="K26" s="24">
        <f t="shared" si="1"/>
        <v>-8.109448146861594</v>
      </c>
      <c r="L26" s="24">
        <f t="shared" si="2"/>
        <v>36.390551853138405</v>
      </c>
      <c r="M26" s="24">
        <f t="shared" si="3"/>
        <v>37.990551853138406</v>
      </c>
      <c r="N26" s="28">
        <f t="shared" si="4"/>
        <v>37.1905518531384</v>
      </c>
      <c r="O26" s="25">
        <v>29.8</v>
      </c>
      <c r="P26" s="25">
        <v>100</v>
      </c>
      <c r="Q26"/>
      <c r="S26" s="20">
        <v>8.236E-05</v>
      </c>
      <c r="T26" s="20">
        <v>5.647E-05</v>
      </c>
      <c r="U26" s="20">
        <v>3.354E-05</v>
      </c>
      <c r="V26" s="56">
        <v>989.1</v>
      </c>
      <c r="W26" s="56">
        <v>311.8</v>
      </c>
      <c r="X26" s="56">
        <v>308.9</v>
      </c>
      <c r="Y26" s="56">
        <v>37.8</v>
      </c>
      <c r="Z26" s="30">
        <v>3.096</v>
      </c>
      <c r="AF26" s="29">
        <v>0</v>
      </c>
      <c r="AG26" s="28">
        <v>37.1905518531384</v>
      </c>
    </row>
    <row r="27" spans="1:33" ht="12.75">
      <c r="A27" s="19">
        <f t="shared" si="5"/>
        <v>37096</v>
      </c>
      <c r="B27" s="54">
        <v>205</v>
      </c>
      <c r="C27" s="22">
        <v>0.653819442</v>
      </c>
      <c r="D27" s="27">
        <v>0.653819442</v>
      </c>
      <c r="E27" s="23">
        <v>173</v>
      </c>
      <c r="F27" s="31">
        <v>0</v>
      </c>
      <c r="G27" s="22">
        <v>40.09061557</v>
      </c>
      <c r="H27" s="22">
        <v>-75.00201413</v>
      </c>
      <c r="I27" s="32">
        <v>1054</v>
      </c>
      <c r="J27" s="25">
        <f t="shared" si="0"/>
        <v>1013.84</v>
      </c>
      <c r="K27" s="24">
        <f t="shared" si="1"/>
        <v>-4.833856856704401</v>
      </c>
      <c r="L27" s="24">
        <f t="shared" si="2"/>
        <v>39.6661431432956</v>
      </c>
      <c r="M27" s="24">
        <f t="shared" si="3"/>
        <v>41.2661431432956</v>
      </c>
      <c r="N27" s="28">
        <f t="shared" si="4"/>
        <v>40.4661431432956</v>
      </c>
      <c r="O27" s="25">
        <v>29.8</v>
      </c>
      <c r="P27" s="25">
        <v>100</v>
      </c>
      <c r="Q27"/>
      <c r="R27" s="20">
        <v>1.23E-05</v>
      </c>
      <c r="Z27" s="30">
        <v>3.121</v>
      </c>
      <c r="AF27" s="29">
        <v>0</v>
      </c>
      <c r="AG27" s="28">
        <v>40.4661431432956</v>
      </c>
    </row>
    <row r="28" spans="1:33" ht="12.75">
      <c r="A28" s="19">
        <f t="shared" si="5"/>
        <v>37096</v>
      </c>
      <c r="B28" s="54">
        <v>205</v>
      </c>
      <c r="C28" s="22">
        <v>0.653935194</v>
      </c>
      <c r="D28" s="27">
        <v>0.653935194</v>
      </c>
      <c r="E28" s="23">
        <v>183</v>
      </c>
      <c r="F28" s="31">
        <v>0</v>
      </c>
      <c r="G28" s="22">
        <v>40.09022777</v>
      </c>
      <c r="H28" s="22">
        <v>-75.0017588</v>
      </c>
      <c r="I28" s="32">
        <v>1055</v>
      </c>
      <c r="J28" s="25">
        <f t="shared" si="0"/>
        <v>1014.84</v>
      </c>
      <c r="K28" s="24">
        <f t="shared" si="1"/>
        <v>-13.02041367647723</v>
      </c>
      <c r="L28" s="24">
        <f t="shared" si="2"/>
        <v>31.47958632352277</v>
      </c>
      <c r="M28" s="24">
        <f t="shared" si="3"/>
        <v>33.079586323522776</v>
      </c>
      <c r="N28" s="28">
        <f t="shared" si="4"/>
        <v>32.27958632352277</v>
      </c>
      <c r="O28" s="25">
        <v>30.3</v>
      </c>
      <c r="P28" s="25">
        <v>100</v>
      </c>
      <c r="Q28"/>
      <c r="Z28" s="30">
        <v>3.13</v>
      </c>
      <c r="AF28" s="29">
        <v>0</v>
      </c>
      <c r="AG28" s="28">
        <v>32.27958632352277</v>
      </c>
    </row>
    <row r="29" spans="1:33" ht="12.75">
      <c r="A29" s="19">
        <f t="shared" si="5"/>
        <v>37096</v>
      </c>
      <c r="B29" s="54">
        <v>205</v>
      </c>
      <c r="C29" s="22">
        <v>0.654050946</v>
      </c>
      <c r="D29" s="27">
        <v>0.654050946</v>
      </c>
      <c r="E29" s="23">
        <v>193</v>
      </c>
      <c r="F29" s="31">
        <v>0</v>
      </c>
      <c r="G29" s="22">
        <v>40.08950381</v>
      </c>
      <c r="H29" s="22">
        <v>-75.00239535</v>
      </c>
      <c r="I29" s="32">
        <v>1054.9</v>
      </c>
      <c r="J29" s="25">
        <f t="shared" si="0"/>
        <v>1014.7400000000001</v>
      </c>
      <c r="K29" s="24">
        <f t="shared" si="1"/>
        <v>-12.202121086019414</v>
      </c>
      <c r="L29" s="24">
        <f t="shared" si="2"/>
        <v>32.29787891398058</v>
      </c>
      <c r="M29" s="24">
        <f t="shared" si="3"/>
        <v>33.89787891398059</v>
      </c>
      <c r="N29" s="28">
        <f t="shared" si="4"/>
        <v>33.09787891398059</v>
      </c>
      <c r="O29" s="25">
        <v>31.1</v>
      </c>
      <c r="P29" s="25">
        <v>100</v>
      </c>
      <c r="Q29" s="25">
        <v>41.1</v>
      </c>
      <c r="S29" s="20">
        <v>8.101E-05</v>
      </c>
      <c r="T29" s="20">
        <v>5.441E-05</v>
      </c>
      <c r="U29" s="20">
        <v>3.226E-05</v>
      </c>
      <c r="V29" s="56">
        <v>989.7</v>
      </c>
      <c r="W29" s="56">
        <v>311.9</v>
      </c>
      <c r="X29" s="56">
        <v>309</v>
      </c>
      <c r="Y29" s="56">
        <v>37.8</v>
      </c>
      <c r="Z29" s="30">
        <v>3.109</v>
      </c>
      <c r="AF29" s="29">
        <v>0</v>
      </c>
      <c r="AG29" s="28">
        <v>33.09787891398059</v>
      </c>
    </row>
    <row r="30" spans="1:33" ht="12.75">
      <c r="A30" s="19">
        <f t="shared" si="5"/>
        <v>37096</v>
      </c>
      <c r="B30" s="54">
        <v>205</v>
      </c>
      <c r="C30" s="22">
        <v>0.654166639</v>
      </c>
      <c r="D30" s="27">
        <v>0.654166639</v>
      </c>
      <c r="E30" s="23">
        <v>203</v>
      </c>
      <c r="F30" s="31">
        <v>0</v>
      </c>
      <c r="G30" s="22">
        <v>40.08803333</v>
      </c>
      <c r="H30" s="22">
        <v>-75.00474273</v>
      </c>
      <c r="I30" s="32">
        <v>1050.2</v>
      </c>
      <c r="J30" s="25">
        <f t="shared" si="0"/>
        <v>1010.0400000000001</v>
      </c>
      <c r="K30" s="24">
        <f t="shared" si="1"/>
        <v>26.348873635333284</v>
      </c>
      <c r="L30" s="24">
        <f t="shared" si="2"/>
        <v>70.84887363533329</v>
      </c>
      <c r="M30" s="24">
        <f t="shared" si="3"/>
        <v>72.44887363533329</v>
      </c>
      <c r="N30" s="28">
        <f t="shared" si="4"/>
        <v>71.64887363533329</v>
      </c>
      <c r="O30" s="25">
        <v>30.1</v>
      </c>
      <c r="P30" s="25">
        <v>100</v>
      </c>
      <c r="Q30" s="25">
        <v>33.1</v>
      </c>
      <c r="Z30" s="30">
        <v>2.969</v>
      </c>
      <c r="AF30" s="29">
        <v>0</v>
      </c>
      <c r="AG30" s="28">
        <v>71.64887363533329</v>
      </c>
    </row>
    <row r="31" spans="1:33" ht="12.75">
      <c r="A31" s="19">
        <f t="shared" si="5"/>
        <v>37096</v>
      </c>
      <c r="B31" s="54">
        <v>205</v>
      </c>
      <c r="C31" s="22">
        <v>0.654282391</v>
      </c>
      <c r="D31" s="27">
        <v>0.654282391</v>
      </c>
      <c r="E31" s="23">
        <v>213</v>
      </c>
      <c r="F31" s="31">
        <v>0</v>
      </c>
      <c r="G31" s="22">
        <v>40.08573885</v>
      </c>
      <c r="H31" s="22">
        <v>-75.00816051</v>
      </c>
      <c r="I31" s="32">
        <v>1046.8</v>
      </c>
      <c r="J31" s="25">
        <f t="shared" si="0"/>
        <v>1006.64</v>
      </c>
      <c r="K31" s="24">
        <f t="shared" si="1"/>
        <v>54.34881553489358</v>
      </c>
      <c r="L31" s="24">
        <f t="shared" si="2"/>
        <v>98.84881553489359</v>
      </c>
      <c r="M31" s="24">
        <f t="shared" si="3"/>
        <v>100.44881553489358</v>
      </c>
      <c r="N31" s="28">
        <f t="shared" si="4"/>
        <v>99.64881553489359</v>
      </c>
      <c r="O31" s="25">
        <v>29.6</v>
      </c>
      <c r="P31" s="25">
        <v>100</v>
      </c>
      <c r="Q31" s="25">
        <v>28.6</v>
      </c>
      <c r="Z31" s="30">
        <v>3.069</v>
      </c>
      <c r="AF31" s="29">
        <v>0</v>
      </c>
      <c r="AG31" s="28">
        <v>99.64881553489359</v>
      </c>
    </row>
    <row r="32" spans="1:33" ht="12.75">
      <c r="A32" s="19">
        <f t="shared" si="5"/>
        <v>37096</v>
      </c>
      <c r="B32" s="54">
        <v>205</v>
      </c>
      <c r="C32" s="22">
        <v>0.654398143</v>
      </c>
      <c r="D32" s="27">
        <v>0.654398143</v>
      </c>
      <c r="E32" s="23">
        <v>223</v>
      </c>
      <c r="F32" s="31">
        <v>0</v>
      </c>
      <c r="G32" s="22">
        <v>40.08306649</v>
      </c>
      <c r="H32" s="22">
        <v>-75.01200406</v>
      </c>
      <c r="I32" s="32">
        <v>1041.7</v>
      </c>
      <c r="J32" s="25">
        <f t="shared" si="0"/>
        <v>1001.5400000000001</v>
      </c>
      <c r="K32" s="24">
        <f t="shared" si="1"/>
        <v>96.52655163943848</v>
      </c>
      <c r="L32" s="24">
        <f t="shared" si="2"/>
        <v>141.02655163943848</v>
      </c>
      <c r="M32" s="24">
        <f t="shared" si="3"/>
        <v>142.62655163943847</v>
      </c>
      <c r="N32" s="28">
        <f t="shared" si="4"/>
        <v>141.8265516394385</v>
      </c>
      <c r="O32" s="25">
        <v>29.4</v>
      </c>
      <c r="P32" s="25">
        <v>100</v>
      </c>
      <c r="Q32" s="25">
        <v>29.8</v>
      </c>
      <c r="S32" s="20">
        <v>8.744E-05</v>
      </c>
      <c r="T32" s="20">
        <v>6.095E-05</v>
      </c>
      <c r="U32" s="20">
        <v>3.944E-05</v>
      </c>
      <c r="V32" s="56">
        <v>983.3</v>
      </c>
      <c r="W32" s="56">
        <v>312</v>
      </c>
      <c r="X32" s="56">
        <v>309</v>
      </c>
      <c r="Y32" s="56">
        <v>37.4</v>
      </c>
      <c r="Z32" s="30">
        <v>2.99</v>
      </c>
      <c r="AF32" s="29">
        <v>0</v>
      </c>
      <c r="AG32" s="28">
        <v>141.8265516394385</v>
      </c>
    </row>
    <row r="33" spans="1:33" ht="12.75">
      <c r="A33" s="19">
        <f t="shared" si="5"/>
        <v>37096</v>
      </c>
      <c r="B33" s="54">
        <v>205</v>
      </c>
      <c r="C33" s="22">
        <v>0.654513896</v>
      </c>
      <c r="D33" s="27">
        <v>0.654513896</v>
      </c>
      <c r="E33" s="23">
        <v>233</v>
      </c>
      <c r="F33" s="31">
        <v>0</v>
      </c>
      <c r="G33" s="22">
        <v>40.08013577</v>
      </c>
      <c r="H33" s="22">
        <v>-75.01617867</v>
      </c>
      <c r="I33" s="32">
        <v>1035.6</v>
      </c>
      <c r="J33" s="25">
        <f t="shared" si="0"/>
        <v>995.4399999999999</v>
      </c>
      <c r="K33" s="24">
        <f t="shared" si="1"/>
        <v>147.2574161603086</v>
      </c>
      <c r="L33" s="24">
        <f t="shared" si="2"/>
        <v>191.7574161603086</v>
      </c>
      <c r="M33" s="24">
        <f t="shared" si="3"/>
        <v>193.3574161603086</v>
      </c>
      <c r="N33" s="28">
        <f t="shared" si="4"/>
        <v>192.5574161603086</v>
      </c>
      <c r="O33" s="25">
        <v>28.3</v>
      </c>
      <c r="P33" s="25">
        <v>100</v>
      </c>
      <c r="Q33" s="25">
        <v>30.3</v>
      </c>
      <c r="R33" s="20">
        <v>1.54E-05</v>
      </c>
      <c r="Z33" s="30">
        <v>3</v>
      </c>
      <c r="AF33" s="29">
        <v>0</v>
      </c>
      <c r="AG33" s="28">
        <v>192.5574161603086</v>
      </c>
    </row>
    <row r="34" spans="1:33" ht="12.75">
      <c r="A34" s="19">
        <f t="shared" si="5"/>
        <v>37096</v>
      </c>
      <c r="B34" s="54">
        <v>205</v>
      </c>
      <c r="C34" s="22">
        <v>0.654629648</v>
      </c>
      <c r="D34" s="27">
        <v>0.654629648</v>
      </c>
      <c r="E34" s="23">
        <v>243</v>
      </c>
      <c r="F34" s="31">
        <v>0</v>
      </c>
      <c r="G34" s="22">
        <v>40.07707749</v>
      </c>
      <c r="H34" s="22">
        <v>-75.02041418</v>
      </c>
      <c r="I34" s="32">
        <v>1032.4</v>
      </c>
      <c r="J34" s="25">
        <f t="shared" si="0"/>
        <v>992.2400000000001</v>
      </c>
      <c r="K34" s="24">
        <f t="shared" si="1"/>
        <v>173.99478570441914</v>
      </c>
      <c r="L34" s="24">
        <f t="shared" si="2"/>
        <v>218.49478570441914</v>
      </c>
      <c r="M34" s="24">
        <f t="shared" si="3"/>
        <v>220.09478570441914</v>
      </c>
      <c r="N34" s="28">
        <f t="shared" si="4"/>
        <v>219.29478570441916</v>
      </c>
      <c r="O34" s="25">
        <v>27.9</v>
      </c>
      <c r="P34" s="25">
        <v>100</v>
      </c>
      <c r="Q34" s="25">
        <v>31.7</v>
      </c>
      <c r="Z34" s="30">
        <v>3.069</v>
      </c>
      <c r="AF34" s="29">
        <v>0</v>
      </c>
      <c r="AG34" s="28">
        <v>219.29478570441916</v>
      </c>
    </row>
    <row r="35" spans="1:33" ht="12.75">
      <c r="A35" s="19">
        <f t="shared" si="5"/>
        <v>37096</v>
      </c>
      <c r="B35" s="54">
        <v>205</v>
      </c>
      <c r="C35" s="22">
        <v>0.6547454</v>
      </c>
      <c r="D35" s="27">
        <v>0.6547454</v>
      </c>
      <c r="E35" s="23">
        <v>253</v>
      </c>
      <c r="F35" s="31">
        <v>0</v>
      </c>
      <c r="G35" s="22">
        <v>40.0740062</v>
      </c>
      <c r="H35" s="22">
        <v>-75.02431617</v>
      </c>
      <c r="I35" s="32">
        <v>1028.6</v>
      </c>
      <c r="J35" s="25">
        <f t="shared" si="0"/>
        <v>988.4399999999999</v>
      </c>
      <c r="K35" s="24">
        <f t="shared" si="1"/>
        <v>205.85763475551428</v>
      </c>
      <c r="L35" s="24">
        <f t="shared" si="2"/>
        <v>250.35763475551428</v>
      </c>
      <c r="M35" s="24">
        <f t="shared" si="3"/>
        <v>251.95763475551428</v>
      </c>
      <c r="N35" s="28">
        <f t="shared" si="4"/>
        <v>251.15763475551427</v>
      </c>
      <c r="O35" s="25">
        <v>27.6</v>
      </c>
      <c r="P35" s="25">
        <v>100</v>
      </c>
      <c r="Q35" s="25">
        <v>30.1</v>
      </c>
      <c r="Z35" s="30">
        <v>3.029</v>
      </c>
      <c r="AF35" s="29">
        <v>0</v>
      </c>
      <c r="AG35" s="28">
        <v>251.15763475551427</v>
      </c>
    </row>
    <row r="36" spans="1:33" ht="12.75">
      <c r="A36" s="19">
        <f t="shared" si="5"/>
        <v>37096</v>
      </c>
      <c r="B36" s="54">
        <v>205</v>
      </c>
      <c r="C36" s="22">
        <v>0.654861093</v>
      </c>
      <c r="D36" s="27">
        <v>0.654861093</v>
      </c>
      <c r="E36" s="23">
        <v>263</v>
      </c>
      <c r="F36" s="31">
        <v>0</v>
      </c>
      <c r="G36" s="22">
        <v>40.07046217</v>
      </c>
      <c r="H36" s="22">
        <v>-75.02726874</v>
      </c>
      <c r="I36" s="32">
        <v>1026.2</v>
      </c>
      <c r="J36" s="25">
        <f t="shared" si="0"/>
        <v>986.0400000000001</v>
      </c>
      <c r="K36" s="24">
        <f t="shared" si="1"/>
        <v>226.04471500736835</v>
      </c>
      <c r="L36" s="24">
        <f t="shared" si="2"/>
        <v>270.5447150073684</v>
      </c>
      <c r="M36" s="24">
        <f t="shared" si="3"/>
        <v>272.14471500736835</v>
      </c>
      <c r="N36" s="28">
        <f t="shared" si="4"/>
        <v>271.34471500736834</v>
      </c>
      <c r="O36" s="25">
        <v>27.3</v>
      </c>
      <c r="P36" s="25">
        <v>100</v>
      </c>
      <c r="Q36" s="25">
        <v>30.6</v>
      </c>
      <c r="S36" s="20">
        <v>9.198E-05</v>
      </c>
      <c r="T36" s="20">
        <v>6.401E-05</v>
      </c>
      <c r="U36" s="20">
        <v>4.071E-05</v>
      </c>
      <c r="V36" s="56">
        <v>968.5</v>
      </c>
      <c r="W36" s="56">
        <v>312</v>
      </c>
      <c r="X36" s="56">
        <v>309</v>
      </c>
      <c r="Y36" s="56">
        <v>36.5</v>
      </c>
      <c r="Z36" s="30">
        <v>3.019</v>
      </c>
      <c r="AF36" s="29">
        <v>0</v>
      </c>
      <c r="AG36" s="28">
        <v>271.34471500736834</v>
      </c>
    </row>
    <row r="37" spans="1:33" ht="12.75">
      <c r="A37" s="19">
        <f t="shared" si="5"/>
        <v>37096</v>
      </c>
      <c r="B37" s="54">
        <v>205</v>
      </c>
      <c r="C37" s="22">
        <v>0.654976845</v>
      </c>
      <c r="D37" s="27">
        <v>0.654976845</v>
      </c>
      <c r="E37" s="23">
        <v>273</v>
      </c>
      <c r="F37" s="31">
        <v>0</v>
      </c>
      <c r="G37" s="22">
        <v>40.06643068</v>
      </c>
      <c r="H37" s="22">
        <v>-75.02705189</v>
      </c>
      <c r="I37" s="32">
        <v>1026</v>
      </c>
      <c r="J37" s="25">
        <f t="shared" si="0"/>
        <v>985.84</v>
      </c>
      <c r="K37" s="24">
        <f t="shared" si="1"/>
        <v>227.72918899168323</v>
      </c>
      <c r="L37" s="24">
        <f t="shared" si="2"/>
        <v>272.22918899168326</v>
      </c>
      <c r="M37" s="24">
        <f t="shared" si="3"/>
        <v>273.8291889916832</v>
      </c>
      <c r="N37" s="28">
        <f t="shared" si="4"/>
        <v>273.0291889916832</v>
      </c>
      <c r="O37" s="25">
        <v>27.5</v>
      </c>
      <c r="P37" s="25">
        <v>100</v>
      </c>
      <c r="Q37" s="25">
        <v>30.6</v>
      </c>
      <c r="Z37" s="30">
        <v>3.149</v>
      </c>
      <c r="AF37" s="29">
        <v>0</v>
      </c>
      <c r="AG37" s="28">
        <v>273.0291889916832</v>
      </c>
    </row>
    <row r="38" spans="1:33" ht="12.75">
      <c r="A38" s="19">
        <f t="shared" si="5"/>
        <v>37096</v>
      </c>
      <c r="B38" s="54">
        <v>205</v>
      </c>
      <c r="C38" s="22">
        <v>0.655092597</v>
      </c>
      <c r="D38" s="27">
        <v>0.655092597</v>
      </c>
      <c r="E38" s="23">
        <v>283</v>
      </c>
      <c r="F38" s="31">
        <v>0</v>
      </c>
      <c r="G38" s="22">
        <v>40.06294417</v>
      </c>
      <c r="H38" s="22">
        <v>-75.02366647</v>
      </c>
      <c r="I38" s="32">
        <v>1023.6</v>
      </c>
      <c r="J38" s="25">
        <f t="shared" si="0"/>
        <v>983.44</v>
      </c>
      <c r="K38" s="24">
        <f t="shared" si="1"/>
        <v>247.96957447241263</v>
      </c>
      <c r="L38" s="24">
        <f t="shared" si="2"/>
        <v>292.46957447241266</v>
      </c>
      <c r="M38" s="24">
        <f t="shared" si="3"/>
        <v>294.0695744724126</v>
      </c>
      <c r="N38" s="28">
        <f t="shared" si="4"/>
        <v>293.2695744724126</v>
      </c>
      <c r="O38" s="25">
        <v>27.4</v>
      </c>
      <c r="P38" s="25">
        <v>100</v>
      </c>
      <c r="Q38" s="25">
        <v>33.1</v>
      </c>
      <c r="Z38" s="30">
        <v>3.059</v>
      </c>
      <c r="AF38" s="29">
        <v>0</v>
      </c>
      <c r="AG38" s="28">
        <v>293.2695744724126</v>
      </c>
    </row>
    <row r="39" spans="1:33" ht="12.75">
      <c r="A39" s="19">
        <f t="shared" si="5"/>
        <v>37096</v>
      </c>
      <c r="B39" s="54">
        <v>205</v>
      </c>
      <c r="C39" s="22">
        <v>0.655208349</v>
      </c>
      <c r="D39" s="27">
        <v>0.655208349</v>
      </c>
      <c r="E39" s="23">
        <v>293</v>
      </c>
      <c r="F39" s="31">
        <v>0</v>
      </c>
      <c r="G39" s="22">
        <v>40.06145696</v>
      </c>
      <c r="H39" s="22">
        <v>-75.01766562</v>
      </c>
      <c r="I39" s="32">
        <v>1021.8</v>
      </c>
      <c r="J39" s="25">
        <f t="shared" si="0"/>
        <v>981.64</v>
      </c>
      <c r="K39" s="24">
        <f t="shared" si="1"/>
        <v>263.18230540451685</v>
      </c>
      <c r="L39" s="24">
        <f t="shared" si="2"/>
        <v>307.68230540451685</v>
      </c>
      <c r="M39" s="24">
        <f t="shared" si="3"/>
        <v>309.2823054045169</v>
      </c>
      <c r="N39" s="28">
        <f t="shared" si="4"/>
        <v>308.48230540451686</v>
      </c>
      <c r="O39" s="25">
        <v>27.4</v>
      </c>
      <c r="P39" s="25">
        <v>100</v>
      </c>
      <c r="Q39" s="25">
        <v>31.7</v>
      </c>
      <c r="R39" s="20">
        <v>1.56E-05</v>
      </c>
      <c r="S39" s="20">
        <v>8.433E-05</v>
      </c>
      <c r="T39" s="20">
        <v>6.012E-05</v>
      </c>
      <c r="U39" s="20">
        <v>3.877E-05</v>
      </c>
      <c r="V39" s="56">
        <v>960.8</v>
      </c>
      <c r="W39" s="56">
        <v>312.1</v>
      </c>
      <c r="X39" s="56">
        <v>309.1</v>
      </c>
      <c r="Y39" s="56">
        <v>35.8</v>
      </c>
      <c r="Z39" s="30">
        <v>3.12</v>
      </c>
      <c r="AF39" s="29">
        <v>0</v>
      </c>
      <c r="AG39" s="28">
        <v>308.48230540451686</v>
      </c>
    </row>
    <row r="40" spans="1:33" ht="12.75">
      <c r="A40" s="19">
        <f t="shared" si="5"/>
        <v>37096</v>
      </c>
      <c r="B40" s="54">
        <v>205</v>
      </c>
      <c r="C40" s="22">
        <v>0.655324101</v>
      </c>
      <c r="D40" s="27">
        <v>0.655324101</v>
      </c>
      <c r="E40" s="23">
        <v>303</v>
      </c>
      <c r="F40" s="31">
        <v>0</v>
      </c>
      <c r="G40" s="22">
        <v>40.06260917</v>
      </c>
      <c r="H40" s="22">
        <v>-75.01070099</v>
      </c>
      <c r="I40" s="32">
        <v>1018.2</v>
      </c>
      <c r="J40" s="25">
        <f t="shared" si="0"/>
        <v>978.0400000000001</v>
      </c>
      <c r="K40" s="24">
        <f t="shared" si="1"/>
        <v>293.6916319958396</v>
      </c>
      <c r="L40" s="24">
        <f t="shared" si="2"/>
        <v>338.1916319958396</v>
      </c>
      <c r="M40" s="24">
        <f t="shared" si="3"/>
        <v>339.7916319958396</v>
      </c>
      <c r="N40" s="28">
        <f t="shared" si="4"/>
        <v>338.9916319958396</v>
      </c>
      <c r="O40" s="25">
        <v>27</v>
      </c>
      <c r="P40" s="25">
        <v>100</v>
      </c>
      <c r="Q40" s="25">
        <v>29.6</v>
      </c>
      <c r="Z40" s="30">
        <v>2.999</v>
      </c>
      <c r="AF40" s="29">
        <v>0</v>
      </c>
      <c r="AG40" s="28">
        <v>338.9916319958396</v>
      </c>
    </row>
    <row r="41" spans="1:33" ht="12.75">
      <c r="A41" s="19">
        <f t="shared" si="5"/>
        <v>37096</v>
      </c>
      <c r="B41" s="54">
        <v>205</v>
      </c>
      <c r="C41" s="22">
        <v>0.655439794</v>
      </c>
      <c r="D41" s="27">
        <v>0.655439794</v>
      </c>
      <c r="E41" s="23">
        <v>313</v>
      </c>
      <c r="F41" s="31">
        <v>0</v>
      </c>
      <c r="G41" s="22">
        <v>40.06539764</v>
      </c>
      <c r="H41" s="22">
        <v>-75.00392548</v>
      </c>
      <c r="I41" s="32">
        <v>1017.6</v>
      </c>
      <c r="J41" s="25">
        <f t="shared" si="0"/>
        <v>977.44</v>
      </c>
      <c r="K41" s="24">
        <f t="shared" si="1"/>
        <v>298.7874355627947</v>
      </c>
      <c r="L41" s="24">
        <f t="shared" si="2"/>
        <v>343.2874355627947</v>
      </c>
      <c r="M41" s="24">
        <f t="shared" si="3"/>
        <v>344.88743556279474</v>
      </c>
      <c r="N41" s="28">
        <f t="shared" si="4"/>
        <v>344.0874355627947</v>
      </c>
      <c r="O41" s="25">
        <v>26.9</v>
      </c>
      <c r="P41" s="25">
        <v>100</v>
      </c>
      <c r="Q41" s="25">
        <v>31.2</v>
      </c>
      <c r="Z41" s="30">
        <v>3.09</v>
      </c>
      <c r="AF41" s="29">
        <v>0</v>
      </c>
      <c r="AG41" s="28">
        <v>344.0874355627947</v>
      </c>
    </row>
    <row r="42" spans="1:33" ht="12.75">
      <c r="A42" s="19">
        <f t="shared" si="5"/>
        <v>37096</v>
      </c>
      <c r="B42" s="54">
        <v>205</v>
      </c>
      <c r="C42" s="22">
        <v>0.655555546</v>
      </c>
      <c r="D42" s="27">
        <v>0.655555546</v>
      </c>
      <c r="E42" s="23">
        <v>323</v>
      </c>
      <c r="F42" s="31">
        <v>0</v>
      </c>
      <c r="G42" s="22">
        <v>40.06847245</v>
      </c>
      <c r="H42" s="22">
        <v>-74.99753002</v>
      </c>
      <c r="I42" s="32">
        <v>1017.1</v>
      </c>
      <c r="J42" s="25">
        <f t="shared" si="0"/>
        <v>976.94</v>
      </c>
      <c r="K42" s="24">
        <f t="shared" si="1"/>
        <v>303.0363285893152</v>
      </c>
      <c r="L42" s="24">
        <f t="shared" si="2"/>
        <v>347.5363285893152</v>
      </c>
      <c r="M42" s="24">
        <f t="shared" si="3"/>
        <v>349.1363285893152</v>
      </c>
      <c r="N42" s="28">
        <f t="shared" si="4"/>
        <v>348.3363285893152</v>
      </c>
      <c r="O42" s="25">
        <v>27</v>
      </c>
      <c r="P42" s="25">
        <v>100</v>
      </c>
      <c r="Q42" s="25">
        <v>31.2</v>
      </c>
      <c r="S42" s="20">
        <v>7.657E-05</v>
      </c>
      <c r="T42" s="20">
        <v>5.511E-05</v>
      </c>
      <c r="U42" s="20">
        <v>3.595E-05</v>
      </c>
      <c r="V42" s="56">
        <v>954.6</v>
      </c>
      <c r="W42" s="56">
        <v>312.2</v>
      </c>
      <c r="X42" s="56">
        <v>309.1</v>
      </c>
      <c r="Y42" s="56">
        <v>35.2</v>
      </c>
      <c r="Z42" s="30">
        <v>3.05</v>
      </c>
      <c r="AF42" s="29">
        <v>0</v>
      </c>
      <c r="AG42" s="28">
        <v>348.3363285893152</v>
      </c>
    </row>
    <row r="43" spans="1:33" ht="12.75">
      <c r="A43" s="19">
        <f t="shared" si="5"/>
        <v>37096</v>
      </c>
      <c r="B43" s="54">
        <v>205</v>
      </c>
      <c r="C43" s="22">
        <v>0.655671299</v>
      </c>
      <c r="D43" s="27">
        <v>0.655671299</v>
      </c>
      <c r="E43" s="23">
        <v>333</v>
      </c>
      <c r="F43" s="31">
        <v>0</v>
      </c>
      <c r="G43" s="22">
        <v>40.07159691</v>
      </c>
      <c r="H43" s="22">
        <v>-74.99133332</v>
      </c>
      <c r="I43" s="32">
        <v>1015.2</v>
      </c>
      <c r="J43" s="25">
        <f t="shared" si="0"/>
        <v>975.0400000000001</v>
      </c>
      <c r="K43" s="24">
        <f t="shared" si="1"/>
        <v>319.2019784316343</v>
      </c>
      <c r="L43" s="24">
        <f t="shared" si="2"/>
        <v>363.7019784316343</v>
      </c>
      <c r="M43" s="24">
        <f t="shared" si="3"/>
        <v>365.3019784316343</v>
      </c>
      <c r="N43" s="28">
        <f t="shared" si="4"/>
        <v>364.5019784316343</v>
      </c>
      <c r="O43" s="25">
        <v>26.7</v>
      </c>
      <c r="P43" s="25">
        <v>100</v>
      </c>
      <c r="Q43" s="25">
        <v>29.2</v>
      </c>
      <c r="Z43" s="30">
        <v>3.099</v>
      </c>
      <c r="AF43" s="29">
        <v>0</v>
      </c>
      <c r="AG43" s="28">
        <v>364.5019784316343</v>
      </c>
    </row>
    <row r="44" spans="1:33" ht="12.75">
      <c r="A44" s="19">
        <f t="shared" si="5"/>
        <v>37096</v>
      </c>
      <c r="B44" s="54">
        <v>205</v>
      </c>
      <c r="C44" s="22">
        <v>0.655787051</v>
      </c>
      <c r="D44" s="27">
        <v>0.655787051</v>
      </c>
      <c r="E44" s="23">
        <v>343</v>
      </c>
      <c r="F44" s="31">
        <v>0</v>
      </c>
      <c r="G44" s="22">
        <v>40.07516353</v>
      </c>
      <c r="H44" s="22">
        <v>-74.98514307</v>
      </c>
      <c r="I44" s="32">
        <v>1015.4</v>
      </c>
      <c r="J44" s="25">
        <f t="shared" si="0"/>
        <v>975.24</v>
      </c>
      <c r="K44" s="24">
        <f t="shared" si="1"/>
        <v>317.4988483372663</v>
      </c>
      <c r="L44" s="24">
        <f t="shared" si="2"/>
        <v>361.9988483372663</v>
      </c>
      <c r="M44" s="24">
        <f t="shared" si="3"/>
        <v>363.5988483372663</v>
      </c>
      <c r="N44" s="28">
        <f t="shared" si="4"/>
        <v>362.7988483372663</v>
      </c>
      <c r="O44" s="25">
        <v>26.5</v>
      </c>
      <c r="P44" s="25">
        <v>100</v>
      </c>
      <c r="Q44" s="25">
        <v>29.7</v>
      </c>
      <c r="Z44" s="30">
        <v>3.069</v>
      </c>
      <c r="AF44" s="29">
        <v>0</v>
      </c>
      <c r="AG44" s="28">
        <v>362.7988483372663</v>
      </c>
    </row>
    <row r="45" spans="1:33" ht="12.75">
      <c r="A45" s="19">
        <f t="shared" si="5"/>
        <v>37096</v>
      </c>
      <c r="B45" s="54">
        <v>205</v>
      </c>
      <c r="C45" s="22">
        <v>0.655902803</v>
      </c>
      <c r="D45" s="27">
        <v>0.655902803</v>
      </c>
      <c r="E45" s="23">
        <v>353</v>
      </c>
      <c r="F45" s="31">
        <v>0</v>
      </c>
      <c r="G45" s="22">
        <v>40.07893599</v>
      </c>
      <c r="H45" s="22">
        <v>-74.97941262</v>
      </c>
      <c r="I45" s="32">
        <v>1015.5</v>
      </c>
      <c r="J45" s="25">
        <f t="shared" si="0"/>
        <v>975.34</v>
      </c>
      <c r="K45" s="24">
        <f t="shared" si="1"/>
        <v>316.64741426337326</v>
      </c>
      <c r="L45" s="24">
        <f t="shared" si="2"/>
        <v>361.14741426337326</v>
      </c>
      <c r="M45" s="24">
        <f t="shared" si="3"/>
        <v>362.7474142633733</v>
      </c>
      <c r="N45" s="28">
        <f t="shared" si="4"/>
        <v>361.9474142633733</v>
      </c>
      <c r="O45" s="25">
        <v>26.7</v>
      </c>
      <c r="P45" s="25">
        <v>100</v>
      </c>
      <c r="Q45" s="25">
        <v>29.2</v>
      </c>
      <c r="R45" s="20">
        <v>1.38E-05</v>
      </c>
      <c r="S45" s="20">
        <v>7.279E-05</v>
      </c>
      <c r="T45" s="20">
        <v>5.173E-05</v>
      </c>
      <c r="U45" s="20">
        <v>3.381E-05</v>
      </c>
      <c r="V45" s="56">
        <v>951.5</v>
      </c>
      <c r="W45" s="56">
        <v>312.3</v>
      </c>
      <c r="X45" s="56">
        <v>309.2</v>
      </c>
      <c r="Y45" s="56">
        <v>35</v>
      </c>
      <c r="Z45" s="30">
        <v>3.019</v>
      </c>
      <c r="AF45" s="29">
        <v>0</v>
      </c>
      <c r="AG45" s="28">
        <v>361.9474142633733</v>
      </c>
    </row>
    <row r="46" spans="1:33" ht="12.75">
      <c r="A46" s="19">
        <f t="shared" si="5"/>
        <v>37096</v>
      </c>
      <c r="B46" s="54">
        <v>205</v>
      </c>
      <c r="C46" s="22">
        <v>0.656018496</v>
      </c>
      <c r="D46" s="27">
        <v>0.656018496</v>
      </c>
      <c r="E46" s="23">
        <v>363</v>
      </c>
      <c r="F46" s="31">
        <v>0</v>
      </c>
      <c r="G46" s="22">
        <v>40.08305224</v>
      </c>
      <c r="H46" s="22">
        <v>-74.97404357</v>
      </c>
      <c r="I46" s="32">
        <v>1015.1</v>
      </c>
      <c r="J46" s="25">
        <f t="shared" si="0"/>
        <v>974.94</v>
      </c>
      <c r="K46" s="24">
        <f t="shared" si="1"/>
        <v>320.0536744879298</v>
      </c>
      <c r="L46" s="24">
        <f t="shared" si="2"/>
        <v>364.5536744879298</v>
      </c>
      <c r="M46" s="24">
        <f t="shared" si="3"/>
        <v>366.15367448792983</v>
      </c>
      <c r="N46" s="28">
        <f t="shared" si="4"/>
        <v>365.3536744879298</v>
      </c>
      <c r="O46" s="25">
        <v>26.6</v>
      </c>
      <c r="P46" s="25">
        <v>100</v>
      </c>
      <c r="Q46" s="25">
        <v>27.7</v>
      </c>
      <c r="Z46" s="30">
        <v>3.059</v>
      </c>
      <c r="AF46" s="29">
        <v>0</v>
      </c>
      <c r="AG46" s="28">
        <v>365.3536744879298</v>
      </c>
    </row>
    <row r="47" spans="1:33" ht="12.75">
      <c r="A47" s="19">
        <f t="shared" si="5"/>
        <v>37096</v>
      </c>
      <c r="B47" s="54">
        <v>205</v>
      </c>
      <c r="C47" s="22">
        <v>0.656134248</v>
      </c>
      <c r="D47" s="27">
        <v>0.656134248</v>
      </c>
      <c r="E47" s="23">
        <v>373</v>
      </c>
      <c r="F47" s="31">
        <v>0</v>
      </c>
      <c r="G47" s="22">
        <v>40.08843127</v>
      </c>
      <c r="H47" s="22">
        <v>-74.97087867</v>
      </c>
      <c r="I47" s="32">
        <v>1015.9</v>
      </c>
      <c r="J47" s="25">
        <f t="shared" si="0"/>
        <v>975.74</v>
      </c>
      <c r="K47" s="24">
        <f t="shared" si="1"/>
        <v>313.24255070540823</v>
      </c>
      <c r="L47" s="24">
        <f t="shared" si="2"/>
        <v>357.74255070540823</v>
      </c>
      <c r="M47" s="24">
        <f t="shared" si="3"/>
        <v>359.34255070540826</v>
      </c>
      <c r="N47" s="28">
        <f t="shared" si="4"/>
        <v>358.54255070540825</v>
      </c>
      <c r="O47" s="25">
        <v>26.9</v>
      </c>
      <c r="P47" s="25">
        <v>100</v>
      </c>
      <c r="Q47" s="25">
        <v>29.8</v>
      </c>
      <c r="Z47" s="30">
        <v>3.09</v>
      </c>
      <c r="AF47" s="29">
        <v>0</v>
      </c>
      <c r="AG47" s="28">
        <v>358.54255070540825</v>
      </c>
    </row>
    <row r="48" spans="1:33" ht="12.75">
      <c r="A48" s="19">
        <f t="shared" si="5"/>
        <v>37096</v>
      </c>
      <c r="B48" s="54">
        <v>205</v>
      </c>
      <c r="C48" s="22">
        <v>0.65625</v>
      </c>
      <c r="D48" s="27">
        <v>0.65625</v>
      </c>
      <c r="E48" s="23">
        <v>383</v>
      </c>
      <c r="F48" s="31">
        <v>0</v>
      </c>
      <c r="G48" s="22">
        <v>40.0939203</v>
      </c>
      <c r="H48" s="22">
        <v>-74.97204788</v>
      </c>
      <c r="I48" s="32">
        <v>1017.6</v>
      </c>
      <c r="J48" s="25">
        <f t="shared" si="0"/>
        <v>977.44</v>
      </c>
      <c r="K48" s="24">
        <f t="shared" si="1"/>
        <v>298.7874355627947</v>
      </c>
      <c r="L48" s="24">
        <f t="shared" si="2"/>
        <v>343.2874355627947</v>
      </c>
      <c r="M48" s="24">
        <f t="shared" si="3"/>
        <v>344.88743556279474</v>
      </c>
      <c r="N48" s="28">
        <f t="shared" si="4"/>
        <v>344.0874355627947</v>
      </c>
      <c r="O48" s="25">
        <v>26.8</v>
      </c>
      <c r="P48" s="25">
        <v>100</v>
      </c>
      <c r="Q48" s="25">
        <v>28.7</v>
      </c>
      <c r="S48" s="20">
        <v>7.06E-05</v>
      </c>
      <c r="T48" s="20">
        <v>5.059E-05</v>
      </c>
      <c r="U48" s="20">
        <v>3.308E-05</v>
      </c>
      <c r="V48" s="56">
        <v>951.2</v>
      </c>
      <c r="W48" s="56">
        <v>312.4</v>
      </c>
      <c r="X48" s="56">
        <v>309.2</v>
      </c>
      <c r="Y48" s="56">
        <v>34.7</v>
      </c>
      <c r="Z48" s="30">
        <v>3.059</v>
      </c>
      <c r="AF48" s="29">
        <v>0</v>
      </c>
      <c r="AG48" s="28">
        <v>344.0874355627947</v>
      </c>
    </row>
    <row r="49" spans="1:33" ht="12.75">
      <c r="A49" s="19">
        <f t="shared" si="5"/>
        <v>37096</v>
      </c>
      <c r="B49" s="54">
        <v>205</v>
      </c>
      <c r="C49" s="22">
        <v>0.656365752</v>
      </c>
      <c r="D49" s="27">
        <v>0.656365752</v>
      </c>
      <c r="E49" s="23">
        <v>393</v>
      </c>
      <c r="F49" s="31">
        <v>0</v>
      </c>
      <c r="G49" s="22">
        <v>40.09848383</v>
      </c>
      <c r="H49" s="22">
        <v>-74.97594132</v>
      </c>
      <c r="I49" s="32">
        <v>1020.2</v>
      </c>
      <c r="J49" s="25">
        <f t="shared" si="0"/>
        <v>980.0400000000001</v>
      </c>
      <c r="K49" s="24">
        <f t="shared" si="1"/>
        <v>276.72816929815184</v>
      </c>
      <c r="L49" s="24">
        <f t="shared" si="2"/>
        <v>321.22816929815184</v>
      </c>
      <c r="M49" s="24">
        <f t="shared" si="3"/>
        <v>322.82816929815186</v>
      </c>
      <c r="N49" s="28">
        <f t="shared" si="4"/>
        <v>322.02816929815185</v>
      </c>
      <c r="O49" s="25">
        <v>27.2</v>
      </c>
      <c r="P49" s="25">
        <v>100</v>
      </c>
      <c r="Q49" s="25">
        <v>28.7</v>
      </c>
      <c r="Z49" s="30">
        <v>3.099</v>
      </c>
      <c r="AF49" s="29">
        <v>0</v>
      </c>
      <c r="AG49" s="28">
        <v>322.02816929815185</v>
      </c>
    </row>
    <row r="50" spans="1:33" ht="12.75">
      <c r="A50" s="19">
        <f t="shared" si="5"/>
        <v>37096</v>
      </c>
      <c r="B50" s="54">
        <v>205</v>
      </c>
      <c r="C50" s="22">
        <v>0.656481504</v>
      </c>
      <c r="D50" s="27">
        <v>0.656481504</v>
      </c>
      <c r="E50" s="23">
        <v>403</v>
      </c>
      <c r="F50" s="31">
        <v>0</v>
      </c>
      <c r="G50" s="22">
        <v>40.10088098</v>
      </c>
      <c r="H50" s="22">
        <v>-74.98158511</v>
      </c>
      <c r="I50" s="32">
        <v>1023.4</v>
      </c>
      <c r="J50" s="25">
        <f t="shared" si="0"/>
        <v>983.24</v>
      </c>
      <c r="K50" s="24">
        <f t="shared" si="1"/>
        <v>249.65850228997877</v>
      </c>
      <c r="L50" s="24">
        <f t="shared" si="2"/>
        <v>294.15850228997874</v>
      </c>
      <c r="M50" s="24">
        <f t="shared" si="3"/>
        <v>295.75850228997876</v>
      </c>
      <c r="N50" s="28">
        <f t="shared" si="4"/>
        <v>294.95850228997875</v>
      </c>
      <c r="O50" s="25">
        <v>27.7</v>
      </c>
      <c r="P50" s="25">
        <v>100</v>
      </c>
      <c r="Q50" s="25">
        <v>30.1</v>
      </c>
      <c r="Z50" s="30">
        <v>3.069</v>
      </c>
      <c r="AF50" s="29">
        <v>0</v>
      </c>
      <c r="AG50" s="28">
        <v>294.95850228997875</v>
      </c>
    </row>
    <row r="51" spans="1:33" ht="12.75">
      <c r="A51" s="19">
        <f t="shared" si="5"/>
        <v>37096</v>
      </c>
      <c r="B51" s="54">
        <v>205</v>
      </c>
      <c r="C51" s="22">
        <v>0.656597197</v>
      </c>
      <c r="D51" s="27">
        <v>0.656597197</v>
      </c>
      <c r="E51" s="23">
        <v>413</v>
      </c>
      <c r="F51" s="31">
        <v>0</v>
      </c>
      <c r="G51" s="22">
        <v>40.09979464</v>
      </c>
      <c r="H51" s="22">
        <v>-74.98769756</v>
      </c>
      <c r="I51" s="32">
        <v>1024.8</v>
      </c>
      <c r="J51" s="25">
        <f t="shared" si="0"/>
        <v>984.64</v>
      </c>
      <c r="K51" s="24">
        <f t="shared" si="1"/>
        <v>237.84321489224112</v>
      </c>
      <c r="L51" s="24">
        <f t="shared" si="2"/>
        <v>282.3432148922411</v>
      </c>
      <c r="M51" s="24">
        <f t="shared" si="3"/>
        <v>283.94321489224114</v>
      </c>
      <c r="N51" s="28">
        <f t="shared" si="4"/>
        <v>283.14321489224113</v>
      </c>
      <c r="O51" s="25">
        <v>28</v>
      </c>
      <c r="P51" s="25">
        <v>100</v>
      </c>
      <c r="Q51" s="25">
        <v>29.8</v>
      </c>
      <c r="R51" s="20">
        <v>1.27E-05</v>
      </c>
      <c r="S51" s="20">
        <v>7.881E-05</v>
      </c>
      <c r="T51" s="20">
        <v>5.616E-05</v>
      </c>
      <c r="U51" s="20">
        <v>3.482E-05</v>
      </c>
      <c r="V51" s="56">
        <v>957.1</v>
      </c>
      <c r="W51" s="56">
        <v>312.5</v>
      </c>
      <c r="X51" s="56">
        <v>309.3</v>
      </c>
      <c r="Y51" s="56">
        <v>34.7</v>
      </c>
      <c r="Z51" s="30">
        <v>3.161</v>
      </c>
      <c r="AF51" s="29">
        <v>0</v>
      </c>
      <c r="AG51" s="28">
        <v>283.14321489224113</v>
      </c>
    </row>
    <row r="52" spans="1:33" ht="12.75">
      <c r="A52" s="19">
        <f t="shared" si="5"/>
        <v>37096</v>
      </c>
      <c r="B52" s="54">
        <v>205</v>
      </c>
      <c r="C52" s="22">
        <v>0.656712949</v>
      </c>
      <c r="D52" s="27">
        <v>0.656712949</v>
      </c>
      <c r="E52" s="23">
        <v>423</v>
      </c>
      <c r="F52" s="31">
        <v>0</v>
      </c>
      <c r="G52" s="22">
        <v>40.09659558</v>
      </c>
      <c r="H52" s="22">
        <v>-74.99304814</v>
      </c>
      <c r="I52" s="32">
        <v>1026.3</v>
      </c>
      <c r="J52" s="25">
        <f t="shared" si="0"/>
        <v>986.14</v>
      </c>
      <c r="K52" s="24">
        <f t="shared" si="1"/>
        <v>225.20260613504396</v>
      </c>
      <c r="L52" s="24">
        <f t="shared" si="2"/>
        <v>269.702606135044</v>
      </c>
      <c r="M52" s="24">
        <f t="shared" si="3"/>
        <v>271.30260613504396</v>
      </c>
      <c r="N52" s="28">
        <f t="shared" si="4"/>
        <v>270.50260613504395</v>
      </c>
      <c r="O52" s="25">
        <v>27.8</v>
      </c>
      <c r="P52" s="25">
        <v>100</v>
      </c>
      <c r="Q52" s="25">
        <v>31.1</v>
      </c>
      <c r="Z52" s="30">
        <v>3.131</v>
      </c>
      <c r="AF52" s="29">
        <v>0</v>
      </c>
      <c r="AG52" s="28">
        <v>270.50260613504395</v>
      </c>
    </row>
    <row r="53" spans="1:33" ht="12.75">
      <c r="A53" s="19">
        <f t="shared" si="5"/>
        <v>37096</v>
      </c>
      <c r="B53" s="54">
        <v>205</v>
      </c>
      <c r="C53" s="22">
        <v>0.656828701</v>
      </c>
      <c r="D53" s="27">
        <v>0.656828701</v>
      </c>
      <c r="E53" s="23">
        <v>433</v>
      </c>
      <c r="F53" s="31">
        <v>0</v>
      </c>
      <c r="G53" s="22">
        <v>40.09306889</v>
      </c>
      <c r="H53" s="22">
        <v>-74.99792847</v>
      </c>
      <c r="I53" s="32">
        <v>1026.6</v>
      </c>
      <c r="J53" s="25">
        <f t="shared" si="0"/>
        <v>986.4399999999999</v>
      </c>
      <c r="K53" s="24">
        <f t="shared" si="1"/>
        <v>222.67679178956163</v>
      </c>
      <c r="L53" s="24">
        <f t="shared" si="2"/>
        <v>267.17679178956166</v>
      </c>
      <c r="M53" s="24">
        <f t="shared" si="3"/>
        <v>268.7767917895616</v>
      </c>
      <c r="N53" s="28">
        <f t="shared" si="4"/>
        <v>267.9767917895616</v>
      </c>
      <c r="O53" s="25">
        <v>27.8</v>
      </c>
      <c r="P53" s="25">
        <v>100</v>
      </c>
      <c r="Q53" s="25">
        <v>33.2</v>
      </c>
      <c r="Z53" s="30">
        <v>3.079</v>
      </c>
      <c r="AF53" s="29">
        <v>0</v>
      </c>
      <c r="AG53" s="28">
        <v>267.9767917895616</v>
      </c>
    </row>
    <row r="54" spans="1:33" ht="12.75">
      <c r="A54" s="19">
        <f t="shared" si="5"/>
        <v>37096</v>
      </c>
      <c r="B54" s="54">
        <v>205</v>
      </c>
      <c r="C54" s="22">
        <v>0.656944454</v>
      </c>
      <c r="D54" s="27">
        <v>0.656944454</v>
      </c>
      <c r="E54" s="23">
        <v>443</v>
      </c>
      <c r="F54" s="31">
        <v>0</v>
      </c>
      <c r="G54" s="22">
        <v>40.0897193</v>
      </c>
      <c r="H54" s="22">
        <v>-75.00265243</v>
      </c>
      <c r="I54" s="32">
        <v>1025.7</v>
      </c>
      <c r="J54" s="25">
        <f t="shared" si="0"/>
        <v>985.5400000000001</v>
      </c>
      <c r="K54" s="24">
        <f t="shared" si="1"/>
        <v>230.2565408272812</v>
      </c>
      <c r="L54" s="24">
        <f t="shared" si="2"/>
        <v>274.75654082728124</v>
      </c>
      <c r="M54" s="24">
        <f t="shared" si="3"/>
        <v>276.3565408272812</v>
      </c>
      <c r="N54" s="28">
        <f t="shared" si="4"/>
        <v>275.5565408272812</v>
      </c>
      <c r="O54" s="25">
        <v>27.6</v>
      </c>
      <c r="P54" s="25">
        <v>100</v>
      </c>
      <c r="Q54" s="25">
        <v>30.7</v>
      </c>
      <c r="Z54" s="30">
        <v>3.139</v>
      </c>
      <c r="AF54" s="29">
        <v>0</v>
      </c>
      <c r="AG54" s="28">
        <v>275.5565408272812</v>
      </c>
    </row>
    <row r="55" spans="1:33" ht="12.75">
      <c r="A55" s="19">
        <f t="shared" si="5"/>
        <v>37096</v>
      </c>
      <c r="B55" s="54">
        <v>205</v>
      </c>
      <c r="C55" s="22">
        <v>0.657060206</v>
      </c>
      <c r="D55" s="27">
        <v>0.657060206</v>
      </c>
      <c r="E55" s="23">
        <v>453</v>
      </c>
      <c r="F55" s="31">
        <v>0</v>
      </c>
      <c r="G55" s="22">
        <v>40.08650526</v>
      </c>
      <c r="H55" s="22">
        <v>-75.00750647</v>
      </c>
      <c r="I55" s="32">
        <v>1023.9</v>
      </c>
      <c r="J55" s="25">
        <f t="shared" si="0"/>
        <v>983.74</v>
      </c>
      <c r="K55" s="24">
        <f t="shared" si="1"/>
        <v>245.43682664972994</v>
      </c>
      <c r="L55" s="24">
        <f t="shared" si="2"/>
        <v>289.93682664972994</v>
      </c>
      <c r="M55" s="24">
        <f t="shared" si="3"/>
        <v>291.53682664972996</v>
      </c>
      <c r="N55" s="28">
        <f t="shared" si="4"/>
        <v>290.73682664972995</v>
      </c>
      <c r="O55" s="25">
        <v>27.2</v>
      </c>
      <c r="P55" s="25">
        <v>100</v>
      </c>
      <c r="Q55" s="25">
        <v>30.6</v>
      </c>
      <c r="S55" s="20">
        <v>8.73E-05</v>
      </c>
      <c r="T55" s="20">
        <v>6.166E-05</v>
      </c>
      <c r="U55" s="20">
        <v>3.935E-05</v>
      </c>
      <c r="V55" s="56">
        <v>961.4</v>
      </c>
      <c r="W55" s="56">
        <v>312.6</v>
      </c>
      <c r="X55" s="56">
        <v>309.3</v>
      </c>
      <c r="Y55" s="56">
        <v>34.7</v>
      </c>
      <c r="Z55" s="30">
        <v>3.009</v>
      </c>
      <c r="AC55" s="30">
        <v>0.201</v>
      </c>
      <c r="AF55" s="29">
        <v>0</v>
      </c>
      <c r="AG55" s="28">
        <v>290.73682664972995</v>
      </c>
    </row>
    <row r="56" spans="1:33" ht="12.75">
      <c r="A56" s="19">
        <f t="shared" si="5"/>
        <v>37096</v>
      </c>
      <c r="B56" s="54">
        <v>205</v>
      </c>
      <c r="C56" s="22">
        <v>0.657175899</v>
      </c>
      <c r="D56" s="27">
        <v>0.657175899</v>
      </c>
      <c r="E56" s="23">
        <v>463</v>
      </c>
      <c r="F56" s="31">
        <v>0</v>
      </c>
      <c r="G56" s="22">
        <v>40.08356519</v>
      </c>
      <c r="H56" s="22">
        <v>-75.01209299</v>
      </c>
      <c r="I56" s="32">
        <v>1023.9</v>
      </c>
      <c r="J56" s="25">
        <f t="shared" si="0"/>
        <v>983.74</v>
      </c>
      <c r="K56" s="24">
        <f t="shared" si="1"/>
        <v>245.43682664972994</v>
      </c>
      <c r="L56" s="24">
        <f t="shared" si="2"/>
        <v>289.93682664972994</v>
      </c>
      <c r="M56" s="24">
        <f t="shared" si="3"/>
        <v>291.53682664972996</v>
      </c>
      <c r="N56" s="28">
        <f t="shared" si="4"/>
        <v>290.73682664972995</v>
      </c>
      <c r="O56" s="25">
        <v>27.1</v>
      </c>
      <c r="P56" s="25">
        <v>100</v>
      </c>
      <c r="Q56" s="25">
        <v>28.6</v>
      </c>
      <c r="Z56" s="30">
        <v>3.079</v>
      </c>
      <c r="AC56" s="30">
        <v>0.181</v>
      </c>
      <c r="AF56" s="29">
        <v>0</v>
      </c>
      <c r="AG56" s="28">
        <v>290.73682664972995</v>
      </c>
    </row>
    <row r="57" spans="1:33" ht="12.75">
      <c r="A57" s="19">
        <f t="shared" si="5"/>
        <v>37096</v>
      </c>
      <c r="B57" s="54">
        <v>205</v>
      </c>
      <c r="C57" s="22">
        <v>0.657291651</v>
      </c>
      <c r="D57" s="27">
        <v>0.657291651</v>
      </c>
      <c r="E57" s="23">
        <v>473</v>
      </c>
      <c r="F57" s="31">
        <v>0</v>
      </c>
      <c r="G57" s="22">
        <v>40.08063257</v>
      </c>
      <c r="H57" s="22">
        <v>-75.01634522</v>
      </c>
      <c r="I57" s="32">
        <v>1023.1</v>
      </c>
      <c r="J57" s="25">
        <f t="shared" si="0"/>
        <v>982.94</v>
      </c>
      <c r="K57" s="24">
        <f t="shared" si="1"/>
        <v>252.19253826932209</v>
      </c>
      <c r="L57" s="24">
        <f t="shared" si="2"/>
        <v>296.6925382693221</v>
      </c>
      <c r="M57" s="24">
        <f t="shared" si="3"/>
        <v>298.2925382693221</v>
      </c>
      <c r="N57" s="28">
        <f t="shared" si="4"/>
        <v>297.4925382693221</v>
      </c>
      <c r="O57" s="25">
        <v>27.1</v>
      </c>
      <c r="P57" s="25">
        <v>100</v>
      </c>
      <c r="Q57" s="25">
        <v>31.1</v>
      </c>
      <c r="R57" s="20">
        <v>1.54E-05</v>
      </c>
      <c r="Z57" s="30">
        <v>3.018</v>
      </c>
      <c r="AC57" s="30">
        <v>0.192</v>
      </c>
      <c r="AF57" s="29">
        <v>0</v>
      </c>
      <c r="AG57" s="28">
        <v>297.4925382693221</v>
      </c>
    </row>
    <row r="58" spans="1:33" ht="12.75">
      <c r="A58" s="19">
        <f t="shared" si="5"/>
        <v>37096</v>
      </c>
      <c r="B58" s="54">
        <v>205</v>
      </c>
      <c r="C58" s="22">
        <v>0.657407403</v>
      </c>
      <c r="D58" s="27">
        <v>0.657407403</v>
      </c>
      <c r="E58" s="23">
        <v>483</v>
      </c>
      <c r="F58" s="31">
        <v>0</v>
      </c>
      <c r="G58" s="22">
        <v>40.07724118</v>
      </c>
      <c r="H58" s="22">
        <v>-75.01927843</v>
      </c>
      <c r="I58" s="32">
        <v>1024.7</v>
      </c>
      <c r="J58" s="25">
        <f t="shared" si="0"/>
        <v>984.5400000000001</v>
      </c>
      <c r="K58" s="24">
        <f t="shared" si="1"/>
        <v>238.68660669787909</v>
      </c>
      <c r="L58" s="24">
        <f t="shared" si="2"/>
        <v>283.1866066978791</v>
      </c>
      <c r="M58" s="24">
        <f t="shared" si="3"/>
        <v>284.7866066978791</v>
      </c>
      <c r="N58" s="28">
        <f t="shared" si="4"/>
        <v>283.9866066978791</v>
      </c>
      <c r="O58" s="25">
        <v>27.2</v>
      </c>
      <c r="P58" s="25">
        <v>100</v>
      </c>
      <c r="Q58" s="25">
        <v>29.6</v>
      </c>
      <c r="S58" s="20">
        <v>8.683E-05</v>
      </c>
      <c r="T58" s="20">
        <v>6.163E-05</v>
      </c>
      <c r="U58" s="20">
        <v>4.031E-05</v>
      </c>
      <c r="V58" s="56">
        <v>959.4</v>
      </c>
      <c r="W58" s="56">
        <v>312.6</v>
      </c>
      <c r="X58" s="56">
        <v>309.3</v>
      </c>
      <c r="Y58" s="56">
        <v>34.3</v>
      </c>
      <c r="Z58" s="30">
        <v>2.979</v>
      </c>
      <c r="AC58" s="30">
        <v>0.181</v>
      </c>
      <c r="AF58" s="29">
        <v>0</v>
      </c>
      <c r="AG58" s="28">
        <v>283.9866066978791</v>
      </c>
    </row>
    <row r="59" spans="1:33" ht="12.75">
      <c r="A59" s="19">
        <f t="shared" si="5"/>
        <v>37096</v>
      </c>
      <c r="B59" s="54">
        <v>205</v>
      </c>
      <c r="C59" s="22">
        <v>0.657523155</v>
      </c>
      <c r="D59" s="27">
        <v>0.657523155</v>
      </c>
      <c r="E59" s="23">
        <v>493</v>
      </c>
      <c r="F59" s="31">
        <v>0</v>
      </c>
      <c r="G59" s="22">
        <v>40.0730406</v>
      </c>
      <c r="H59" s="22">
        <v>-75.01871896</v>
      </c>
      <c r="I59" s="32">
        <v>1025.2</v>
      </c>
      <c r="J59" s="25">
        <f t="shared" si="0"/>
        <v>985.0400000000001</v>
      </c>
      <c r="K59" s="24">
        <f t="shared" si="1"/>
        <v>234.4705040006626</v>
      </c>
      <c r="L59" s="24">
        <f t="shared" si="2"/>
        <v>278.9705040006626</v>
      </c>
      <c r="M59" s="24">
        <f t="shared" si="3"/>
        <v>280.5705040006626</v>
      </c>
      <c r="N59" s="28">
        <f t="shared" si="4"/>
        <v>279.7705040006626</v>
      </c>
      <c r="O59" s="25">
        <v>27.5</v>
      </c>
      <c r="P59" s="25">
        <v>100</v>
      </c>
      <c r="Q59" s="25">
        <v>30.2</v>
      </c>
      <c r="Z59" s="30">
        <v>3.089</v>
      </c>
      <c r="AC59" s="30">
        <v>0.173</v>
      </c>
      <c r="AF59" s="29">
        <v>0</v>
      </c>
      <c r="AG59" s="28">
        <v>279.7705040006626</v>
      </c>
    </row>
    <row r="60" spans="1:33" ht="12.75">
      <c r="A60" s="19">
        <f t="shared" si="5"/>
        <v>37096</v>
      </c>
      <c r="B60" s="54">
        <v>205</v>
      </c>
      <c r="C60" s="22">
        <v>0.657638907</v>
      </c>
      <c r="D60" s="27">
        <v>0.657638907</v>
      </c>
      <c r="E60" s="23">
        <v>503</v>
      </c>
      <c r="F60" s="31">
        <v>0</v>
      </c>
      <c r="G60" s="22">
        <v>40.06962327</v>
      </c>
      <c r="H60" s="22">
        <v>-75.01451675</v>
      </c>
      <c r="I60" s="32">
        <v>1025</v>
      </c>
      <c r="J60" s="25">
        <f t="shared" si="0"/>
        <v>984.84</v>
      </c>
      <c r="K60" s="24">
        <f t="shared" si="1"/>
        <v>236.15668821503849</v>
      </c>
      <c r="L60" s="24">
        <f t="shared" si="2"/>
        <v>280.65668821503846</v>
      </c>
      <c r="M60" s="24">
        <f t="shared" si="3"/>
        <v>282.2566882150385</v>
      </c>
      <c r="N60" s="28">
        <f t="shared" si="4"/>
        <v>281.45668821503847</v>
      </c>
      <c r="O60" s="25">
        <v>27.8</v>
      </c>
      <c r="P60" s="25">
        <v>100</v>
      </c>
      <c r="Q60" s="25">
        <v>31.1</v>
      </c>
      <c r="Z60" s="30">
        <v>3.059</v>
      </c>
      <c r="AC60" s="30">
        <v>0.202</v>
      </c>
      <c r="AF60" s="29">
        <v>0</v>
      </c>
      <c r="AG60" s="28">
        <v>281.45668821503847</v>
      </c>
    </row>
    <row r="61" spans="1:33" ht="12.75">
      <c r="A61" s="19">
        <f t="shared" si="5"/>
        <v>37096</v>
      </c>
      <c r="B61" s="54">
        <v>205</v>
      </c>
      <c r="C61" s="22">
        <v>0.6577546</v>
      </c>
      <c r="D61" s="27">
        <v>0.6577546</v>
      </c>
      <c r="E61" s="23">
        <v>513</v>
      </c>
      <c r="F61" s="31">
        <v>0</v>
      </c>
      <c r="G61" s="22">
        <v>40.06799211</v>
      </c>
      <c r="H61" s="22">
        <v>-75.00846702</v>
      </c>
      <c r="I61" s="32">
        <v>1023.1</v>
      </c>
      <c r="J61" s="25">
        <f t="shared" si="0"/>
        <v>982.94</v>
      </c>
      <c r="K61" s="24">
        <f t="shared" si="1"/>
        <v>252.19253826932209</v>
      </c>
      <c r="L61" s="24">
        <f t="shared" si="2"/>
        <v>296.6925382693221</v>
      </c>
      <c r="M61" s="24">
        <f t="shared" si="3"/>
        <v>298.2925382693221</v>
      </c>
      <c r="N61" s="28">
        <f t="shared" si="4"/>
        <v>297.4925382693221</v>
      </c>
      <c r="O61" s="25">
        <v>27.1</v>
      </c>
      <c r="P61" s="25">
        <v>100</v>
      </c>
      <c r="Q61" s="25">
        <v>28.2</v>
      </c>
      <c r="S61" s="20">
        <v>7.968E-05</v>
      </c>
      <c r="T61" s="20">
        <v>5.522E-05</v>
      </c>
      <c r="U61" s="20">
        <v>3.497E-05</v>
      </c>
      <c r="V61" s="56">
        <v>960.4</v>
      </c>
      <c r="W61" s="56">
        <v>312.7</v>
      </c>
      <c r="X61" s="56">
        <v>309.3</v>
      </c>
      <c r="Y61" s="56">
        <v>34.3</v>
      </c>
      <c r="Z61" s="30">
        <v>3.049</v>
      </c>
      <c r="AC61" s="30">
        <v>0.162</v>
      </c>
      <c r="AF61" s="29">
        <v>0</v>
      </c>
      <c r="AG61" s="28">
        <v>297.4925382693221</v>
      </c>
    </row>
    <row r="62" spans="1:33" ht="12.75">
      <c r="A62" s="19">
        <f t="shared" si="5"/>
        <v>37096</v>
      </c>
      <c r="B62" s="54">
        <v>205</v>
      </c>
      <c r="C62" s="22">
        <v>0.657870352</v>
      </c>
      <c r="D62" s="27">
        <v>0.657870352</v>
      </c>
      <c r="E62" s="23">
        <v>523</v>
      </c>
      <c r="F62" s="31">
        <v>0</v>
      </c>
      <c r="G62" s="22">
        <v>40.06932608</v>
      </c>
      <c r="H62" s="22">
        <v>-75.00181891</v>
      </c>
      <c r="I62" s="32">
        <v>1022.5</v>
      </c>
      <c r="J62" s="25">
        <f t="shared" si="0"/>
        <v>982.34</v>
      </c>
      <c r="K62" s="24">
        <f t="shared" si="1"/>
        <v>257.26293126980903</v>
      </c>
      <c r="L62" s="24">
        <f t="shared" si="2"/>
        <v>301.76293126980903</v>
      </c>
      <c r="M62" s="24">
        <f t="shared" si="3"/>
        <v>303.36293126980905</v>
      </c>
      <c r="N62" s="28">
        <f t="shared" si="4"/>
        <v>302.56293126980904</v>
      </c>
      <c r="O62" s="25">
        <v>27.1</v>
      </c>
      <c r="P62" s="25">
        <v>100</v>
      </c>
      <c r="Q62" s="25">
        <v>24.6</v>
      </c>
      <c r="Z62" s="30">
        <v>3.041</v>
      </c>
      <c r="AC62" s="30">
        <v>0.184</v>
      </c>
      <c r="AF62" s="29">
        <v>0</v>
      </c>
      <c r="AG62" s="28">
        <v>302.56293126980904</v>
      </c>
    </row>
    <row r="63" spans="1:33" ht="12.75">
      <c r="A63" s="19">
        <f t="shared" si="5"/>
        <v>37096</v>
      </c>
      <c r="B63" s="54">
        <v>205</v>
      </c>
      <c r="C63" s="22">
        <v>0.657986104</v>
      </c>
      <c r="D63" s="27">
        <v>0.657986104</v>
      </c>
      <c r="E63" s="23">
        <v>533</v>
      </c>
      <c r="F63" s="31">
        <v>0</v>
      </c>
      <c r="G63" s="22">
        <v>40.07199793</v>
      </c>
      <c r="H63" s="22">
        <v>-74.99536846</v>
      </c>
      <c r="I63" s="32">
        <v>1023.2</v>
      </c>
      <c r="J63" s="25">
        <f t="shared" si="0"/>
        <v>983.0400000000001</v>
      </c>
      <c r="K63" s="24">
        <f t="shared" si="1"/>
        <v>251.3477736858406</v>
      </c>
      <c r="L63" s="24">
        <f t="shared" si="2"/>
        <v>295.8477736858406</v>
      </c>
      <c r="M63" s="24">
        <f t="shared" si="3"/>
        <v>297.4477736858406</v>
      </c>
      <c r="N63" s="28">
        <f t="shared" si="4"/>
        <v>296.6477736858406</v>
      </c>
      <c r="O63" s="25">
        <v>27.1</v>
      </c>
      <c r="P63" s="25">
        <v>100</v>
      </c>
      <c r="Q63" s="25">
        <v>27.6</v>
      </c>
      <c r="R63" s="20">
        <v>1.31E-05</v>
      </c>
      <c r="Z63" s="30">
        <v>2.969</v>
      </c>
      <c r="AC63" s="30">
        <v>0.171</v>
      </c>
      <c r="AF63" s="29">
        <v>0</v>
      </c>
      <c r="AG63" s="28">
        <v>296.6477736858406</v>
      </c>
    </row>
    <row r="64" spans="1:33" ht="12.75">
      <c r="A64" s="19">
        <f t="shared" si="5"/>
        <v>37096</v>
      </c>
      <c r="B64" s="54">
        <v>205</v>
      </c>
      <c r="C64" s="22">
        <v>0.658101857</v>
      </c>
      <c r="D64" s="27">
        <v>0.658101857</v>
      </c>
      <c r="E64" s="23">
        <v>543</v>
      </c>
      <c r="F64" s="31">
        <v>0</v>
      </c>
      <c r="G64" s="22">
        <v>40.07448575</v>
      </c>
      <c r="H64" s="22">
        <v>-74.98917967</v>
      </c>
      <c r="I64" s="32">
        <v>1022.2</v>
      </c>
      <c r="J64" s="25">
        <f t="shared" si="0"/>
        <v>982.0400000000001</v>
      </c>
      <c r="K64" s="24">
        <f t="shared" si="1"/>
        <v>259.79928923615745</v>
      </c>
      <c r="L64" s="24">
        <f t="shared" si="2"/>
        <v>304.29928923615745</v>
      </c>
      <c r="M64" s="24">
        <f t="shared" si="3"/>
        <v>305.8992892361575</v>
      </c>
      <c r="N64" s="28">
        <f t="shared" si="4"/>
        <v>305.09928923615746</v>
      </c>
      <c r="O64" s="25">
        <v>27.3</v>
      </c>
      <c r="P64" s="25">
        <v>100</v>
      </c>
      <c r="Q64" s="25">
        <v>22.6</v>
      </c>
      <c r="S64" s="20">
        <v>7.231E-05</v>
      </c>
      <c r="T64" s="20">
        <v>4.997E-05</v>
      </c>
      <c r="U64" s="20">
        <v>3.127E-05</v>
      </c>
      <c r="V64" s="56">
        <v>958.5</v>
      </c>
      <c r="W64" s="56">
        <v>312.8</v>
      </c>
      <c r="X64" s="56">
        <v>309.3</v>
      </c>
      <c r="Y64" s="56">
        <v>33.9</v>
      </c>
      <c r="Z64" s="30">
        <v>3.019</v>
      </c>
      <c r="AC64" s="30">
        <v>0.182</v>
      </c>
      <c r="AF64" s="29">
        <v>0</v>
      </c>
      <c r="AG64" s="28">
        <v>305.09928923615746</v>
      </c>
    </row>
    <row r="65" spans="1:33" ht="12.75">
      <c r="A65" s="19">
        <f t="shared" si="5"/>
        <v>37096</v>
      </c>
      <c r="B65" s="54">
        <v>205</v>
      </c>
      <c r="C65" s="22">
        <v>0.658217609</v>
      </c>
      <c r="D65" s="27">
        <v>0.658217609</v>
      </c>
      <c r="E65" s="23">
        <v>553</v>
      </c>
      <c r="F65" s="31">
        <v>0</v>
      </c>
      <c r="G65" s="22">
        <v>40.07685981</v>
      </c>
      <c r="H65" s="22">
        <v>-74.98285063</v>
      </c>
      <c r="I65" s="32">
        <v>1021.7</v>
      </c>
      <c r="J65" s="25">
        <f t="shared" si="0"/>
        <v>981.5400000000001</v>
      </c>
      <c r="K65" s="24">
        <f t="shared" si="1"/>
        <v>264.02827483973675</v>
      </c>
      <c r="L65" s="24">
        <f t="shared" si="2"/>
        <v>308.52827483973675</v>
      </c>
      <c r="M65" s="24">
        <f t="shared" si="3"/>
        <v>310.1282748397368</v>
      </c>
      <c r="N65" s="28">
        <f t="shared" si="4"/>
        <v>309.32827483973676</v>
      </c>
      <c r="O65" s="25">
        <v>26.9</v>
      </c>
      <c r="P65" s="25">
        <v>100</v>
      </c>
      <c r="Q65" s="25">
        <v>30.6</v>
      </c>
      <c r="Z65" s="30">
        <v>3.079</v>
      </c>
      <c r="AC65" s="30">
        <v>0.181</v>
      </c>
      <c r="AF65" s="29">
        <v>0</v>
      </c>
      <c r="AG65" s="28">
        <v>309.32827483973676</v>
      </c>
    </row>
    <row r="66" spans="1:33" ht="12.75">
      <c r="A66" s="19">
        <f t="shared" si="5"/>
        <v>37096</v>
      </c>
      <c r="B66" s="54">
        <v>205</v>
      </c>
      <c r="C66" s="22">
        <v>0.658333361</v>
      </c>
      <c r="D66" s="27">
        <v>0.658333361</v>
      </c>
      <c r="E66" s="23">
        <v>563</v>
      </c>
      <c r="F66" s="31">
        <v>0</v>
      </c>
      <c r="G66" s="22">
        <v>40.0789716</v>
      </c>
      <c r="H66" s="22">
        <v>-74.97635465</v>
      </c>
      <c r="I66" s="32">
        <v>1022.4</v>
      </c>
      <c r="J66" s="25">
        <f t="shared" si="0"/>
        <v>982.24</v>
      </c>
      <c r="K66" s="24">
        <f t="shared" si="1"/>
        <v>258.10829784985964</v>
      </c>
      <c r="L66" s="24">
        <f t="shared" si="2"/>
        <v>302.60829784985964</v>
      </c>
      <c r="M66" s="24">
        <f t="shared" si="3"/>
        <v>304.20829784985966</v>
      </c>
      <c r="N66" s="28">
        <f t="shared" si="4"/>
        <v>303.40829784985965</v>
      </c>
      <c r="O66" s="25">
        <v>26.9</v>
      </c>
      <c r="P66" s="25">
        <v>100</v>
      </c>
      <c r="Q66" s="25">
        <v>28.7</v>
      </c>
      <c r="Z66" s="30">
        <v>3.15</v>
      </c>
      <c r="AC66" s="30">
        <v>0.172</v>
      </c>
      <c r="AF66" s="29">
        <v>0</v>
      </c>
      <c r="AG66" s="28">
        <v>303.40829784985965</v>
      </c>
    </row>
    <row r="67" spans="1:33" ht="12.75">
      <c r="A67" s="19">
        <f t="shared" si="5"/>
        <v>37096</v>
      </c>
      <c r="B67" s="54">
        <v>205</v>
      </c>
      <c r="C67" s="22">
        <v>0.658449054</v>
      </c>
      <c r="D67" s="27">
        <v>0.658449054</v>
      </c>
      <c r="E67" s="23">
        <v>573</v>
      </c>
      <c r="F67" s="31">
        <v>0</v>
      </c>
      <c r="G67" s="22">
        <v>40.08105049</v>
      </c>
      <c r="H67" s="22">
        <v>-74.96984291</v>
      </c>
      <c r="I67" s="32">
        <v>1022.6</v>
      </c>
      <c r="J67" s="25">
        <f t="shared" si="0"/>
        <v>982.44</v>
      </c>
      <c r="K67" s="24">
        <f t="shared" si="1"/>
        <v>256.4176507417933</v>
      </c>
      <c r="L67" s="24">
        <f t="shared" si="2"/>
        <v>300.9176507417933</v>
      </c>
      <c r="M67" s="24">
        <f t="shared" si="3"/>
        <v>302.5176507417933</v>
      </c>
      <c r="N67" s="28">
        <f t="shared" si="4"/>
        <v>301.7176507417933</v>
      </c>
      <c r="O67" s="25">
        <v>27</v>
      </c>
      <c r="P67" s="25">
        <v>100</v>
      </c>
      <c r="Q67" s="25">
        <v>32.2</v>
      </c>
      <c r="S67" s="20">
        <v>7.14E-05</v>
      </c>
      <c r="T67" s="20">
        <v>4.972E-05</v>
      </c>
      <c r="U67" s="20">
        <v>3.146E-05</v>
      </c>
      <c r="V67" s="56">
        <v>957.7</v>
      </c>
      <c r="W67" s="56">
        <v>312.8</v>
      </c>
      <c r="X67" s="56">
        <v>309.3</v>
      </c>
      <c r="Y67" s="56">
        <v>33.8</v>
      </c>
      <c r="Z67" s="30">
        <v>3.089</v>
      </c>
      <c r="AC67" s="30">
        <v>0.181</v>
      </c>
      <c r="AF67" s="29">
        <v>0</v>
      </c>
      <c r="AG67" s="28">
        <v>301.7176507417933</v>
      </c>
    </row>
    <row r="68" spans="1:33" ht="12.75">
      <c r="A68" s="19">
        <f t="shared" si="5"/>
        <v>37096</v>
      </c>
      <c r="B68" s="54">
        <v>205</v>
      </c>
      <c r="C68" s="22">
        <v>0.658564806</v>
      </c>
      <c r="D68" s="27">
        <v>0.658564806</v>
      </c>
      <c r="E68" s="23">
        <v>583</v>
      </c>
      <c r="F68" s="31">
        <v>0</v>
      </c>
      <c r="G68" s="22">
        <v>40.08323422</v>
      </c>
      <c r="H68" s="22">
        <v>-74.96327541</v>
      </c>
      <c r="I68" s="32">
        <v>1019.9</v>
      </c>
      <c r="J68" s="25">
        <f t="shared" si="0"/>
        <v>979.74</v>
      </c>
      <c r="K68" s="24">
        <f t="shared" si="1"/>
        <v>279.27048060968565</v>
      </c>
      <c r="L68" s="24">
        <f t="shared" si="2"/>
        <v>323.77048060968565</v>
      </c>
      <c r="M68" s="24">
        <f t="shared" si="3"/>
        <v>325.37048060968567</v>
      </c>
      <c r="N68" s="28">
        <f t="shared" si="4"/>
        <v>324.57048060968566</v>
      </c>
      <c r="O68" s="25">
        <v>27</v>
      </c>
      <c r="P68" s="25">
        <v>100</v>
      </c>
      <c r="Q68" s="25">
        <v>31.1</v>
      </c>
      <c r="Z68" s="30">
        <v>3.159</v>
      </c>
      <c r="AC68" s="30">
        <v>0.192</v>
      </c>
      <c r="AF68" s="29">
        <v>0</v>
      </c>
      <c r="AG68" s="28">
        <v>324.57048060968566</v>
      </c>
    </row>
    <row r="69" spans="1:33" ht="12.75">
      <c r="A69" s="19">
        <f t="shared" si="5"/>
        <v>37096</v>
      </c>
      <c r="B69" s="54">
        <v>205</v>
      </c>
      <c r="C69" s="22">
        <v>0.658680558</v>
      </c>
      <c r="D69" s="27">
        <v>0.658680558</v>
      </c>
      <c r="E69" s="23">
        <v>593</v>
      </c>
      <c r="F69" s="31">
        <v>0</v>
      </c>
      <c r="G69" s="22">
        <v>40.08550783</v>
      </c>
      <c r="H69" s="22">
        <v>-74.95677931</v>
      </c>
      <c r="I69" s="32">
        <v>1019.7</v>
      </c>
      <c r="J69" s="25">
        <f t="shared" si="0"/>
        <v>979.5400000000001</v>
      </c>
      <c r="K69" s="24">
        <f t="shared" si="1"/>
        <v>280.96578733477685</v>
      </c>
      <c r="L69" s="24">
        <f t="shared" si="2"/>
        <v>325.46578733477685</v>
      </c>
      <c r="M69" s="24">
        <f t="shared" si="3"/>
        <v>327.06578733477687</v>
      </c>
      <c r="N69" s="28">
        <f t="shared" si="4"/>
        <v>326.26578733477686</v>
      </c>
      <c r="O69" s="25">
        <v>26.9</v>
      </c>
      <c r="P69" s="25">
        <v>100</v>
      </c>
      <c r="Q69" s="25">
        <v>28.7</v>
      </c>
      <c r="R69" s="20">
        <v>1.28E-05</v>
      </c>
      <c r="Z69" s="30">
        <v>3.029</v>
      </c>
      <c r="AC69" s="30">
        <v>0.181</v>
      </c>
      <c r="AF69" s="29">
        <v>0</v>
      </c>
      <c r="AG69" s="28">
        <v>326.26578733477686</v>
      </c>
    </row>
    <row r="70" spans="1:33" ht="12.75">
      <c r="A70" s="19">
        <f t="shared" si="5"/>
        <v>37096</v>
      </c>
      <c r="B70" s="54">
        <v>205</v>
      </c>
      <c r="C70" s="22">
        <v>0.65879631</v>
      </c>
      <c r="D70" s="27">
        <v>0.65879631</v>
      </c>
      <c r="E70" s="23">
        <v>603</v>
      </c>
      <c r="F70" s="31">
        <v>0</v>
      </c>
      <c r="G70" s="22">
        <v>40.08772265</v>
      </c>
      <c r="H70" s="22">
        <v>-74.95050232</v>
      </c>
      <c r="I70" s="32">
        <v>1018.4</v>
      </c>
      <c r="J70" s="25">
        <f t="shared" si="0"/>
        <v>978.24</v>
      </c>
      <c r="K70" s="24">
        <f t="shared" si="1"/>
        <v>291.9937254792007</v>
      </c>
      <c r="L70" s="24">
        <f t="shared" si="2"/>
        <v>336.4937254792007</v>
      </c>
      <c r="M70" s="24">
        <f t="shared" si="3"/>
        <v>338.0937254792007</v>
      </c>
      <c r="N70" s="28">
        <f t="shared" si="4"/>
        <v>337.2937254792007</v>
      </c>
      <c r="O70" s="25">
        <v>26.7</v>
      </c>
      <c r="P70" s="25">
        <v>100</v>
      </c>
      <c r="Q70" s="25">
        <v>26.6</v>
      </c>
      <c r="S70" s="20">
        <v>6.788E-05</v>
      </c>
      <c r="T70" s="20">
        <v>4.727E-05</v>
      </c>
      <c r="U70" s="20">
        <v>3.04E-05</v>
      </c>
      <c r="V70" s="56">
        <v>955.9</v>
      </c>
      <c r="W70" s="56">
        <v>312.9</v>
      </c>
      <c r="X70" s="56">
        <v>309.3</v>
      </c>
      <c r="Y70" s="56">
        <v>33.6</v>
      </c>
      <c r="Z70" s="30">
        <v>2.979</v>
      </c>
      <c r="AC70" s="30">
        <v>0.161</v>
      </c>
      <c r="AF70" s="29">
        <v>0</v>
      </c>
      <c r="AG70" s="28">
        <v>337.2937254792007</v>
      </c>
    </row>
    <row r="71" spans="1:33" ht="12.75">
      <c r="A71" s="19">
        <f t="shared" si="5"/>
        <v>37096</v>
      </c>
      <c r="B71" s="54">
        <v>205</v>
      </c>
      <c r="C71" s="22">
        <v>0.658912063</v>
      </c>
      <c r="D71" s="27">
        <v>0.658912063</v>
      </c>
      <c r="E71" s="23">
        <v>613</v>
      </c>
      <c r="F71" s="31">
        <v>0</v>
      </c>
      <c r="G71" s="22">
        <v>40.09012251</v>
      </c>
      <c r="H71" s="22">
        <v>-74.94432647</v>
      </c>
      <c r="I71" s="32">
        <v>1017.1</v>
      </c>
      <c r="J71" s="25">
        <f t="shared" si="0"/>
        <v>976.94</v>
      </c>
      <c r="K71" s="24">
        <f t="shared" si="1"/>
        <v>303.0363285893152</v>
      </c>
      <c r="L71" s="24">
        <f t="shared" si="2"/>
        <v>347.5363285893152</v>
      </c>
      <c r="M71" s="24">
        <f t="shared" si="3"/>
        <v>349.1363285893152</v>
      </c>
      <c r="N71" s="28">
        <f t="shared" si="4"/>
        <v>348.3363285893152</v>
      </c>
      <c r="O71" s="25">
        <v>26.6</v>
      </c>
      <c r="P71" s="25">
        <v>100</v>
      </c>
      <c r="Q71" s="25">
        <v>29.1</v>
      </c>
      <c r="Z71" s="30">
        <v>3.059</v>
      </c>
      <c r="AC71" s="30">
        <v>0.162</v>
      </c>
      <c r="AF71" s="29">
        <v>0</v>
      </c>
      <c r="AG71" s="28">
        <v>348.3363285893152</v>
      </c>
    </row>
    <row r="72" spans="1:33" ht="12.75">
      <c r="A72" s="19">
        <f t="shared" si="5"/>
        <v>37096</v>
      </c>
      <c r="B72" s="54">
        <v>205</v>
      </c>
      <c r="C72" s="22">
        <v>0.659027755</v>
      </c>
      <c r="D72" s="27">
        <v>0.659027755</v>
      </c>
      <c r="E72" s="23">
        <v>623</v>
      </c>
      <c r="F72" s="31">
        <v>0</v>
      </c>
      <c r="G72" s="22">
        <v>40.09278257</v>
      </c>
      <c r="H72" s="22">
        <v>-74.93827565</v>
      </c>
      <c r="I72" s="32">
        <v>1017.3</v>
      </c>
      <c r="J72" s="25">
        <f t="shared" si="0"/>
        <v>977.14</v>
      </c>
      <c r="K72" s="24">
        <f t="shared" si="1"/>
        <v>301.3365104854519</v>
      </c>
      <c r="L72" s="24">
        <f t="shared" si="2"/>
        <v>345.8365104854519</v>
      </c>
      <c r="M72" s="24">
        <f t="shared" si="3"/>
        <v>347.43651048545195</v>
      </c>
      <c r="N72" s="28">
        <f t="shared" si="4"/>
        <v>346.63651048545194</v>
      </c>
      <c r="O72" s="25">
        <v>26.3</v>
      </c>
      <c r="P72" s="25">
        <v>100</v>
      </c>
      <c r="Q72" s="25">
        <v>25.8</v>
      </c>
      <c r="Z72" s="30">
        <v>3.019</v>
      </c>
      <c r="AC72" s="30">
        <v>0.212</v>
      </c>
      <c r="AF72" s="29">
        <v>0</v>
      </c>
      <c r="AG72" s="28">
        <v>346.63651048545194</v>
      </c>
    </row>
    <row r="73" spans="1:33" ht="12.75">
      <c r="A73" s="19">
        <f t="shared" si="5"/>
        <v>37096</v>
      </c>
      <c r="B73" s="54">
        <v>205</v>
      </c>
      <c r="C73" s="22">
        <v>0.659143507</v>
      </c>
      <c r="D73" s="27">
        <v>0.659143507</v>
      </c>
      <c r="E73" s="23">
        <v>633</v>
      </c>
      <c r="F73" s="31">
        <v>0</v>
      </c>
      <c r="G73" s="22">
        <v>40.09603571</v>
      </c>
      <c r="H73" s="22">
        <v>-74.93288333</v>
      </c>
      <c r="I73" s="32">
        <v>1017.7</v>
      </c>
      <c r="J73" s="25">
        <f aca="true" t="shared" si="6" ref="J73:J136">I73-40.16</f>
        <v>977.5400000000001</v>
      </c>
      <c r="K73" s="24">
        <f aca="true" t="shared" si="7" ref="K73:K136">(8303.951372*(LN(1013.25/J73)))</f>
        <v>297.9379177795712</v>
      </c>
      <c r="L73" s="24">
        <f aca="true" t="shared" si="8" ref="L73:L136">K73+44.5</f>
        <v>342.4379177795712</v>
      </c>
      <c r="M73" s="24">
        <f aca="true" t="shared" si="9" ref="M73:M136">K73+46.1</f>
        <v>344.0379177795712</v>
      </c>
      <c r="N73" s="28">
        <f aca="true" t="shared" si="10" ref="N73:N136">AVERAGE(L73:M73)</f>
        <v>343.2379177795712</v>
      </c>
      <c r="O73" s="25">
        <v>27</v>
      </c>
      <c r="P73" s="25">
        <v>100</v>
      </c>
      <c r="Q73" s="25">
        <v>33.1</v>
      </c>
      <c r="Z73" s="30">
        <v>3.15</v>
      </c>
      <c r="AC73" s="30">
        <v>0.173</v>
      </c>
      <c r="AF73" s="29">
        <v>0</v>
      </c>
      <c r="AG73" s="28">
        <v>343.2379177795712</v>
      </c>
    </row>
    <row r="74" spans="1:33" ht="12.75">
      <c r="A74" s="19">
        <f t="shared" si="5"/>
        <v>37096</v>
      </c>
      <c r="B74" s="54">
        <v>205</v>
      </c>
      <c r="C74" s="22">
        <v>0.65925926</v>
      </c>
      <c r="D74" s="27">
        <v>0.65925926</v>
      </c>
      <c r="E74" s="23">
        <v>643</v>
      </c>
      <c r="F74" s="31">
        <v>0</v>
      </c>
      <c r="G74" s="22">
        <v>40.10026873</v>
      </c>
      <c r="H74" s="22">
        <v>-74.9293671</v>
      </c>
      <c r="I74" s="32">
        <v>1016.8</v>
      </c>
      <c r="J74" s="25">
        <f t="shared" si="6"/>
        <v>976.64</v>
      </c>
      <c r="K74" s="24">
        <f t="shared" si="7"/>
        <v>305.5867083343817</v>
      </c>
      <c r="L74" s="24">
        <f t="shared" si="8"/>
        <v>350.0867083343817</v>
      </c>
      <c r="M74" s="24">
        <f t="shared" si="9"/>
        <v>351.6867083343817</v>
      </c>
      <c r="N74" s="28">
        <f t="shared" si="10"/>
        <v>350.8867083343817</v>
      </c>
      <c r="O74" s="25">
        <v>26.7</v>
      </c>
      <c r="P74" s="25">
        <v>100</v>
      </c>
      <c r="Q74" s="25">
        <v>34.1</v>
      </c>
      <c r="S74" s="20">
        <v>6.613E-05</v>
      </c>
      <c r="T74" s="20">
        <v>4.588E-05</v>
      </c>
      <c r="U74" s="20">
        <v>2.862E-05</v>
      </c>
      <c r="V74" s="56">
        <v>953.2</v>
      </c>
      <c r="W74" s="56">
        <v>312.9</v>
      </c>
      <c r="X74" s="56">
        <v>309.3</v>
      </c>
      <c r="Y74" s="56">
        <v>33.4</v>
      </c>
      <c r="Z74" s="30">
        <v>3.009</v>
      </c>
      <c r="AC74" s="30">
        <v>0.191</v>
      </c>
      <c r="AF74" s="29">
        <v>0</v>
      </c>
      <c r="AG74" s="28">
        <v>350.8867083343817</v>
      </c>
    </row>
    <row r="75" spans="1:33" ht="12.75">
      <c r="A75" s="19">
        <f aca="true" t="shared" si="11" ref="A75:A138">A74</f>
        <v>37096</v>
      </c>
      <c r="B75" s="54">
        <v>205</v>
      </c>
      <c r="C75" s="22">
        <v>0.659375012</v>
      </c>
      <c r="D75" s="27">
        <v>0.659375012</v>
      </c>
      <c r="E75" s="23">
        <v>653</v>
      </c>
      <c r="F75" s="31">
        <v>0</v>
      </c>
      <c r="G75" s="22">
        <v>40.10531582</v>
      </c>
      <c r="H75" s="22">
        <v>-74.92856779</v>
      </c>
      <c r="I75" s="32">
        <v>1016.9</v>
      </c>
      <c r="J75" s="25">
        <f t="shared" si="6"/>
        <v>976.74</v>
      </c>
      <c r="K75" s="24">
        <f t="shared" si="7"/>
        <v>304.73649471703493</v>
      </c>
      <c r="L75" s="24">
        <f t="shared" si="8"/>
        <v>349.23649471703493</v>
      </c>
      <c r="M75" s="24">
        <f t="shared" si="9"/>
        <v>350.83649471703495</v>
      </c>
      <c r="N75" s="28">
        <f t="shared" si="10"/>
        <v>350.03649471703494</v>
      </c>
      <c r="O75" s="25">
        <v>26.7</v>
      </c>
      <c r="P75" s="25">
        <v>100</v>
      </c>
      <c r="Q75" s="25">
        <v>37.3</v>
      </c>
      <c r="R75" s="20">
        <v>1.19E-05</v>
      </c>
      <c r="Z75" s="30">
        <v>3.199</v>
      </c>
      <c r="AC75" s="30">
        <v>0.181</v>
      </c>
      <c r="AF75" s="29">
        <v>0</v>
      </c>
      <c r="AG75" s="28">
        <v>350.03649471703494</v>
      </c>
    </row>
    <row r="76" spans="1:33" ht="12.75">
      <c r="A76" s="19">
        <f t="shared" si="11"/>
        <v>37096</v>
      </c>
      <c r="B76" s="54">
        <v>205</v>
      </c>
      <c r="C76" s="22">
        <v>0.659490764</v>
      </c>
      <c r="D76" s="27">
        <v>0.659490764</v>
      </c>
      <c r="E76" s="23">
        <v>663</v>
      </c>
      <c r="F76" s="31">
        <v>0</v>
      </c>
      <c r="G76" s="22">
        <v>40.11010302</v>
      </c>
      <c r="H76" s="22">
        <v>-74.93145839</v>
      </c>
      <c r="I76" s="32">
        <v>1017.3</v>
      </c>
      <c r="J76" s="25">
        <f t="shared" si="6"/>
        <v>977.14</v>
      </c>
      <c r="K76" s="24">
        <f t="shared" si="7"/>
        <v>301.3365104854519</v>
      </c>
      <c r="L76" s="24">
        <f t="shared" si="8"/>
        <v>345.8365104854519</v>
      </c>
      <c r="M76" s="24">
        <f t="shared" si="9"/>
        <v>347.43651048545195</v>
      </c>
      <c r="N76" s="28">
        <f t="shared" si="10"/>
        <v>346.63651048545194</v>
      </c>
      <c r="O76" s="25">
        <v>26.9</v>
      </c>
      <c r="P76" s="25">
        <v>100</v>
      </c>
      <c r="Q76" s="25">
        <v>37.2</v>
      </c>
      <c r="Z76" s="30">
        <v>3.04</v>
      </c>
      <c r="AC76" s="30">
        <v>0.161</v>
      </c>
      <c r="AF76" s="29">
        <v>0</v>
      </c>
      <c r="AG76" s="28">
        <v>346.63651048545194</v>
      </c>
    </row>
    <row r="77" spans="1:33" ht="12.75">
      <c r="A77" s="19">
        <f t="shared" si="11"/>
        <v>37096</v>
      </c>
      <c r="B77" s="54">
        <v>205</v>
      </c>
      <c r="C77" s="22">
        <v>0.659606457</v>
      </c>
      <c r="D77" s="27">
        <v>0.659606457</v>
      </c>
      <c r="E77" s="23">
        <v>673</v>
      </c>
      <c r="F77" s="31">
        <v>0</v>
      </c>
      <c r="G77" s="22">
        <v>40.11411214</v>
      </c>
      <c r="H77" s="22">
        <v>-74.93564464</v>
      </c>
      <c r="I77" s="32">
        <v>1017.8</v>
      </c>
      <c r="J77" s="25">
        <f t="shared" si="6"/>
        <v>977.64</v>
      </c>
      <c r="K77" s="24">
        <f t="shared" si="7"/>
        <v>297.0884868955365</v>
      </c>
      <c r="L77" s="24">
        <f t="shared" si="8"/>
        <v>341.5884868955365</v>
      </c>
      <c r="M77" s="24">
        <f t="shared" si="9"/>
        <v>343.1884868955365</v>
      </c>
      <c r="N77" s="28">
        <f t="shared" si="10"/>
        <v>342.3884868955365</v>
      </c>
      <c r="O77" s="25">
        <v>27</v>
      </c>
      <c r="P77" s="25">
        <v>100</v>
      </c>
      <c r="Q77" s="25">
        <v>33.1</v>
      </c>
      <c r="S77" s="20">
        <v>6.565E-05</v>
      </c>
      <c r="T77" s="20">
        <v>4.656E-05</v>
      </c>
      <c r="U77" s="20">
        <v>2.834E-05</v>
      </c>
      <c r="V77" s="56">
        <v>952.3</v>
      </c>
      <c r="W77" s="56">
        <v>313</v>
      </c>
      <c r="X77" s="56">
        <v>309.3</v>
      </c>
      <c r="Y77" s="56">
        <v>33.4</v>
      </c>
      <c r="Z77" s="30">
        <v>3.099</v>
      </c>
      <c r="AC77" s="30">
        <v>0.192</v>
      </c>
      <c r="AF77" s="29">
        <v>10</v>
      </c>
      <c r="AG77" s="28">
        <v>342.3884868955365</v>
      </c>
    </row>
    <row r="78" spans="1:33" ht="12.75">
      <c r="A78" s="19">
        <f t="shared" si="11"/>
        <v>37096</v>
      </c>
      <c r="B78" s="54">
        <v>205</v>
      </c>
      <c r="C78" s="22">
        <v>0.659722209</v>
      </c>
      <c r="D78" s="27">
        <v>0.659722209</v>
      </c>
      <c r="E78" s="23">
        <v>683</v>
      </c>
      <c r="F78" s="31">
        <v>0</v>
      </c>
      <c r="G78" s="22">
        <v>40.11705567</v>
      </c>
      <c r="H78" s="22">
        <v>-74.94089568</v>
      </c>
      <c r="I78" s="32">
        <v>1019.8</v>
      </c>
      <c r="J78" s="25">
        <f t="shared" si="6"/>
        <v>979.64</v>
      </c>
      <c r="K78" s="24">
        <f t="shared" si="7"/>
        <v>280.11809070871885</v>
      </c>
      <c r="L78" s="24">
        <f t="shared" si="8"/>
        <v>324.61809070871885</v>
      </c>
      <c r="M78" s="24">
        <f t="shared" si="9"/>
        <v>326.2180907087189</v>
      </c>
      <c r="N78" s="28">
        <f t="shared" si="10"/>
        <v>325.41809070871886</v>
      </c>
      <c r="O78" s="25">
        <v>27.2</v>
      </c>
      <c r="P78" s="25">
        <v>100</v>
      </c>
      <c r="Q78" s="25">
        <v>31.1</v>
      </c>
      <c r="Z78" s="30">
        <v>3.358</v>
      </c>
      <c r="AC78" s="30">
        <v>0.252</v>
      </c>
      <c r="AF78" s="29">
        <v>10</v>
      </c>
      <c r="AG78" s="28">
        <v>325.41809070871886</v>
      </c>
    </row>
    <row r="79" spans="1:33" ht="12.75">
      <c r="A79" s="19">
        <f t="shared" si="11"/>
        <v>37096</v>
      </c>
      <c r="B79" s="54">
        <v>205</v>
      </c>
      <c r="C79" s="22">
        <v>0.659837961</v>
      </c>
      <c r="D79" s="27">
        <v>0.659837961</v>
      </c>
      <c r="E79" s="23">
        <v>693</v>
      </c>
      <c r="F79" s="31">
        <v>0</v>
      </c>
      <c r="G79" s="22">
        <v>40.11772822</v>
      </c>
      <c r="H79" s="22">
        <v>-74.94705844</v>
      </c>
      <c r="I79" s="32">
        <v>1020.6</v>
      </c>
      <c r="J79" s="25">
        <f t="shared" si="6"/>
        <v>980.44</v>
      </c>
      <c r="K79" s="24">
        <f t="shared" si="7"/>
        <v>273.339631190249</v>
      </c>
      <c r="L79" s="24">
        <f t="shared" si="8"/>
        <v>317.839631190249</v>
      </c>
      <c r="M79" s="24">
        <f t="shared" si="9"/>
        <v>319.43963119024903</v>
      </c>
      <c r="N79" s="28">
        <f t="shared" si="10"/>
        <v>318.639631190249</v>
      </c>
      <c r="O79" s="25">
        <v>27.5</v>
      </c>
      <c r="P79" s="25">
        <v>100</v>
      </c>
      <c r="Q79" s="25">
        <v>31.5</v>
      </c>
      <c r="Z79" s="30">
        <v>3.336</v>
      </c>
      <c r="AC79" s="30">
        <v>0.351</v>
      </c>
      <c r="AF79" s="29">
        <v>10</v>
      </c>
      <c r="AG79" s="28">
        <v>318.639631190249</v>
      </c>
    </row>
    <row r="80" spans="1:33" ht="12.75">
      <c r="A80" s="19">
        <f t="shared" si="11"/>
        <v>37096</v>
      </c>
      <c r="B80" s="54">
        <v>205</v>
      </c>
      <c r="C80" s="22">
        <v>0.659953713</v>
      </c>
      <c r="D80" s="27">
        <v>0.659953713</v>
      </c>
      <c r="E80" s="23">
        <v>703</v>
      </c>
      <c r="F80" s="31">
        <v>0</v>
      </c>
      <c r="G80" s="22">
        <v>40.11659378</v>
      </c>
      <c r="H80" s="22">
        <v>-74.95311307</v>
      </c>
      <c r="I80" s="32">
        <v>1021.7</v>
      </c>
      <c r="J80" s="25">
        <f t="shared" si="6"/>
        <v>981.5400000000001</v>
      </c>
      <c r="K80" s="24">
        <f t="shared" si="7"/>
        <v>264.02827483973675</v>
      </c>
      <c r="L80" s="24">
        <f t="shared" si="8"/>
        <v>308.52827483973675</v>
      </c>
      <c r="M80" s="24">
        <f t="shared" si="9"/>
        <v>310.1282748397368</v>
      </c>
      <c r="N80" s="28">
        <f t="shared" si="10"/>
        <v>309.32827483973676</v>
      </c>
      <c r="O80" s="25">
        <v>27.7</v>
      </c>
      <c r="P80" s="25">
        <v>100</v>
      </c>
      <c r="Q80" s="25">
        <v>30.6</v>
      </c>
      <c r="S80" s="20">
        <v>7.51E-05</v>
      </c>
      <c r="T80" s="20">
        <v>5.201E-05</v>
      </c>
      <c r="U80" s="20">
        <v>3.158E-05</v>
      </c>
      <c r="V80" s="56">
        <v>954.8</v>
      </c>
      <c r="W80" s="56">
        <v>313.1</v>
      </c>
      <c r="X80" s="56">
        <v>309.3</v>
      </c>
      <c r="Y80" s="56">
        <v>33.2</v>
      </c>
      <c r="Z80" s="30">
        <v>3.557</v>
      </c>
      <c r="AC80" s="30">
        <v>0.411</v>
      </c>
      <c r="AF80" s="29">
        <v>10</v>
      </c>
      <c r="AG80" s="28">
        <v>309.32827483973676</v>
      </c>
    </row>
    <row r="81" spans="1:33" ht="12.75">
      <c r="A81" s="19">
        <f t="shared" si="11"/>
        <v>37096</v>
      </c>
      <c r="B81" s="54">
        <v>205</v>
      </c>
      <c r="C81" s="22">
        <v>0.660069466</v>
      </c>
      <c r="D81" s="27">
        <v>0.660069466</v>
      </c>
      <c r="E81" s="23">
        <v>713</v>
      </c>
      <c r="F81" s="31">
        <v>0</v>
      </c>
      <c r="G81" s="22">
        <v>40.11478274</v>
      </c>
      <c r="H81" s="22">
        <v>-74.95896184</v>
      </c>
      <c r="I81" s="32">
        <v>1024.4</v>
      </c>
      <c r="J81" s="25">
        <f t="shared" si="6"/>
        <v>984.2400000000001</v>
      </c>
      <c r="K81" s="24">
        <f t="shared" si="7"/>
        <v>241.21729619175977</v>
      </c>
      <c r="L81" s="24">
        <f t="shared" si="8"/>
        <v>285.7172961917598</v>
      </c>
      <c r="M81" s="24">
        <f t="shared" si="9"/>
        <v>287.3172961917598</v>
      </c>
      <c r="N81" s="28">
        <f t="shared" si="10"/>
        <v>286.5172961917598</v>
      </c>
      <c r="O81" s="25">
        <v>27.4</v>
      </c>
      <c r="P81" s="25">
        <v>100</v>
      </c>
      <c r="Q81" s="25">
        <v>31.6</v>
      </c>
      <c r="R81" s="20">
        <v>1.39E-05</v>
      </c>
      <c r="Z81" s="30">
        <v>3.599</v>
      </c>
      <c r="AC81" s="30">
        <v>0.461</v>
      </c>
      <c r="AF81" s="29">
        <v>10</v>
      </c>
      <c r="AG81" s="28">
        <v>286.5172961917598</v>
      </c>
    </row>
    <row r="82" spans="1:33" ht="12.75">
      <c r="A82" s="19">
        <f t="shared" si="11"/>
        <v>37096</v>
      </c>
      <c r="B82" s="54">
        <v>205</v>
      </c>
      <c r="C82" s="22">
        <v>0.660185158</v>
      </c>
      <c r="D82" s="27">
        <v>0.660185158</v>
      </c>
      <c r="E82" s="23">
        <v>723</v>
      </c>
      <c r="F82" s="31">
        <v>0</v>
      </c>
      <c r="G82" s="22">
        <v>40.11267551</v>
      </c>
      <c r="H82" s="22">
        <v>-74.96456229</v>
      </c>
      <c r="I82" s="32">
        <v>1029.5</v>
      </c>
      <c r="J82" s="25">
        <f t="shared" si="6"/>
        <v>989.34</v>
      </c>
      <c r="K82" s="24">
        <f t="shared" si="7"/>
        <v>198.30011394868623</v>
      </c>
      <c r="L82" s="24">
        <f t="shared" si="8"/>
        <v>242.80011394868623</v>
      </c>
      <c r="M82" s="24">
        <f t="shared" si="9"/>
        <v>244.40011394868623</v>
      </c>
      <c r="N82" s="28">
        <f t="shared" si="10"/>
        <v>243.60011394868621</v>
      </c>
      <c r="O82" s="25">
        <v>27.9</v>
      </c>
      <c r="P82" s="25">
        <v>100</v>
      </c>
      <c r="Q82" s="25">
        <v>29.6</v>
      </c>
      <c r="Z82" s="30">
        <v>3.619</v>
      </c>
      <c r="AC82" s="30">
        <v>0.512</v>
      </c>
      <c r="AF82" s="29">
        <v>10</v>
      </c>
      <c r="AG82" s="28">
        <v>243.60011394868621</v>
      </c>
    </row>
    <row r="83" spans="1:33" ht="12.75">
      <c r="A83" s="19">
        <f t="shared" si="11"/>
        <v>37096</v>
      </c>
      <c r="B83" s="54">
        <v>205</v>
      </c>
      <c r="C83" s="22">
        <v>0.66030091</v>
      </c>
      <c r="D83" s="27">
        <v>0.66030091</v>
      </c>
      <c r="E83" s="23">
        <v>733</v>
      </c>
      <c r="F83" s="31">
        <v>0</v>
      </c>
      <c r="G83" s="22">
        <v>40.11038026</v>
      </c>
      <c r="H83" s="22">
        <v>-74.96976382</v>
      </c>
      <c r="I83" s="32">
        <v>1034.3</v>
      </c>
      <c r="J83" s="25">
        <f t="shared" si="6"/>
        <v>994.14</v>
      </c>
      <c r="K83" s="24">
        <f t="shared" si="7"/>
        <v>158.10909170980142</v>
      </c>
      <c r="L83" s="24">
        <f t="shared" si="8"/>
        <v>202.60909170980142</v>
      </c>
      <c r="M83" s="24">
        <f t="shared" si="9"/>
        <v>204.2090917098014</v>
      </c>
      <c r="N83" s="28">
        <f t="shared" si="10"/>
        <v>203.40909170980143</v>
      </c>
      <c r="O83" s="25">
        <v>28.5</v>
      </c>
      <c r="P83" s="25">
        <v>100</v>
      </c>
      <c r="Q83" s="25">
        <v>30.6</v>
      </c>
      <c r="S83" s="20">
        <v>7.591E-05</v>
      </c>
      <c r="T83" s="20">
        <v>5.354E-05</v>
      </c>
      <c r="U83" s="20">
        <v>3.375E-05</v>
      </c>
      <c r="V83" s="56">
        <v>960.9</v>
      </c>
      <c r="W83" s="56">
        <v>313.1</v>
      </c>
      <c r="X83" s="56">
        <v>309.3</v>
      </c>
      <c r="Y83" s="56">
        <v>33.2</v>
      </c>
      <c r="Z83" s="30">
        <v>3.679</v>
      </c>
      <c r="AA83" s="54">
        <v>262.197</v>
      </c>
      <c r="AB83" s="54">
        <f aca="true" t="shared" si="12" ref="AB83:AB146">AVERAGE(AA78:AA83)</f>
        <v>262.197</v>
      </c>
      <c r="AC83" s="30">
        <v>0.531</v>
      </c>
      <c r="AD83" s="57">
        <v>3.432</v>
      </c>
      <c r="AE83" s="57">
        <f aca="true" t="shared" si="13" ref="AE83:AE146">AVERAGE(AD78:AD83)</f>
        <v>3.432</v>
      </c>
      <c r="AF83" s="29">
        <v>10</v>
      </c>
      <c r="AG83" s="28">
        <v>203.40909170980143</v>
      </c>
    </row>
    <row r="84" spans="1:33" ht="12.75">
      <c r="A84" s="19">
        <f t="shared" si="11"/>
        <v>37096</v>
      </c>
      <c r="B84" s="54">
        <v>205</v>
      </c>
      <c r="C84" s="22">
        <v>0.660416663</v>
      </c>
      <c r="D84" s="27">
        <v>0.660416663</v>
      </c>
      <c r="E84" s="23">
        <v>743</v>
      </c>
      <c r="F84" s="31">
        <v>0</v>
      </c>
      <c r="G84" s="22">
        <v>40.10787599</v>
      </c>
      <c r="H84" s="22">
        <v>-74.97473268</v>
      </c>
      <c r="I84" s="32">
        <v>1039.3</v>
      </c>
      <c r="J84" s="25">
        <f t="shared" si="6"/>
        <v>999.14</v>
      </c>
      <c r="K84" s="24">
        <f t="shared" si="7"/>
        <v>116.44927076739349</v>
      </c>
      <c r="L84" s="24">
        <f t="shared" si="8"/>
        <v>160.9492707673935</v>
      </c>
      <c r="M84" s="24">
        <f t="shared" si="9"/>
        <v>162.5492707673935</v>
      </c>
      <c r="N84" s="28">
        <f t="shared" si="10"/>
        <v>161.7492707673935</v>
      </c>
      <c r="O84" s="25">
        <v>28.7</v>
      </c>
      <c r="P84" s="25">
        <v>100</v>
      </c>
      <c r="Q84" s="25">
        <v>28.7</v>
      </c>
      <c r="Z84" s="30">
        <v>3.747</v>
      </c>
      <c r="AA84" s="54">
        <v>260.855</v>
      </c>
      <c r="AB84" s="54">
        <f t="shared" si="12"/>
        <v>261.526</v>
      </c>
      <c r="AC84" s="30">
        <v>0.561</v>
      </c>
      <c r="AD84" s="57">
        <v>4.549</v>
      </c>
      <c r="AE84" s="57">
        <f t="shared" si="13"/>
        <v>3.9905</v>
      </c>
      <c r="AF84" s="29">
        <v>10</v>
      </c>
      <c r="AG84" s="28">
        <v>161.7492707673935</v>
      </c>
    </row>
    <row r="85" spans="1:33" ht="12.75">
      <c r="A85" s="19">
        <f t="shared" si="11"/>
        <v>37096</v>
      </c>
      <c r="B85" s="54">
        <v>205</v>
      </c>
      <c r="C85" s="22">
        <v>0.660532415</v>
      </c>
      <c r="D85" s="27">
        <v>0.660532415</v>
      </c>
      <c r="E85" s="23">
        <v>753</v>
      </c>
      <c r="F85" s="31">
        <v>0</v>
      </c>
      <c r="G85" s="22">
        <v>40.1050187</v>
      </c>
      <c r="H85" s="22">
        <v>-74.97959213</v>
      </c>
      <c r="I85" s="32">
        <v>1043</v>
      </c>
      <c r="J85" s="25">
        <f t="shared" si="6"/>
        <v>1002.84</v>
      </c>
      <c r="K85" s="24">
        <f t="shared" si="7"/>
        <v>85.75500303360805</v>
      </c>
      <c r="L85" s="24">
        <f t="shared" si="8"/>
        <v>130.25500303360803</v>
      </c>
      <c r="M85" s="24">
        <f t="shared" si="9"/>
        <v>131.85500303360806</v>
      </c>
      <c r="N85" s="28">
        <f t="shared" si="10"/>
        <v>131.05500303360805</v>
      </c>
      <c r="O85" s="25">
        <v>28.9</v>
      </c>
      <c r="P85" s="25">
        <v>100</v>
      </c>
      <c r="Q85" s="25">
        <v>32.6</v>
      </c>
      <c r="Z85" s="30">
        <v>3.618</v>
      </c>
      <c r="AA85" s="54">
        <v>210.647</v>
      </c>
      <c r="AB85" s="54">
        <f t="shared" si="12"/>
        <v>244.56633333333335</v>
      </c>
      <c r="AC85" s="30">
        <v>0.561</v>
      </c>
      <c r="AD85" s="57">
        <v>4.555</v>
      </c>
      <c r="AE85" s="57">
        <f t="shared" si="13"/>
        <v>4.1786666666666665</v>
      </c>
      <c r="AF85" s="29">
        <v>10</v>
      </c>
      <c r="AG85" s="28">
        <v>131.05500303360805</v>
      </c>
    </row>
    <row r="86" spans="1:33" ht="12.75">
      <c r="A86" s="19">
        <f t="shared" si="11"/>
        <v>37096</v>
      </c>
      <c r="B86" s="54">
        <v>205</v>
      </c>
      <c r="C86" s="22">
        <v>0.660648167</v>
      </c>
      <c r="D86" s="27">
        <v>0.660648167</v>
      </c>
      <c r="E86" s="23">
        <v>763</v>
      </c>
      <c r="F86" s="31">
        <v>0</v>
      </c>
      <c r="G86" s="22">
        <v>40.1019288</v>
      </c>
      <c r="H86" s="22">
        <v>-74.98429112</v>
      </c>
      <c r="I86" s="32">
        <v>1046.6</v>
      </c>
      <c r="J86" s="25">
        <f t="shared" si="6"/>
        <v>1006.4399999999999</v>
      </c>
      <c r="K86" s="24">
        <f t="shared" si="7"/>
        <v>55.99881481943647</v>
      </c>
      <c r="L86" s="24">
        <f t="shared" si="8"/>
        <v>100.49881481943646</v>
      </c>
      <c r="M86" s="24">
        <f t="shared" si="9"/>
        <v>102.09881481943647</v>
      </c>
      <c r="N86" s="28">
        <f t="shared" si="10"/>
        <v>101.29881481943647</v>
      </c>
      <c r="O86" s="25">
        <v>29.1</v>
      </c>
      <c r="P86" s="25">
        <v>100</v>
      </c>
      <c r="Q86" s="25">
        <v>31.6</v>
      </c>
      <c r="S86" s="20">
        <v>7.776E-05</v>
      </c>
      <c r="T86" s="20">
        <v>5.655E-05</v>
      </c>
      <c r="U86" s="20">
        <v>3.609E-05</v>
      </c>
      <c r="V86" s="56">
        <v>975.2</v>
      </c>
      <c r="W86" s="56">
        <v>313.2</v>
      </c>
      <c r="X86" s="56">
        <v>309.4</v>
      </c>
      <c r="Y86" s="56">
        <v>33.6</v>
      </c>
      <c r="Z86" s="30">
        <v>3.708</v>
      </c>
      <c r="AA86" s="54">
        <v>258.305</v>
      </c>
      <c r="AB86" s="54">
        <f t="shared" si="12"/>
        <v>248.00100000000003</v>
      </c>
      <c r="AC86" s="30">
        <v>0.602</v>
      </c>
      <c r="AD86" s="57">
        <v>4.563</v>
      </c>
      <c r="AE86" s="57">
        <f t="shared" si="13"/>
        <v>4.27475</v>
      </c>
      <c r="AF86" s="29">
        <v>10</v>
      </c>
      <c r="AG86" s="28">
        <v>101.29881481943647</v>
      </c>
    </row>
    <row r="87" spans="1:33" ht="12.75">
      <c r="A87" s="19">
        <f t="shared" si="11"/>
        <v>37096</v>
      </c>
      <c r="B87" s="54">
        <v>205</v>
      </c>
      <c r="C87" s="22">
        <v>0.66076386</v>
      </c>
      <c r="D87" s="27">
        <v>0.66076386</v>
      </c>
      <c r="E87" s="23">
        <v>773</v>
      </c>
      <c r="F87" s="31">
        <v>0</v>
      </c>
      <c r="G87" s="22">
        <v>40.09895215</v>
      </c>
      <c r="H87" s="22">
        <v>-74.988646</v>
      </c>
      <c r="I87" s="32">
        <v>1050</v>
      </c>
      <c r="J87" s="25">
        <f t="shared" si="6"/>
        <v>1009.84</v>
      </c>
      <c r="K87" s="24">
        <f t="shared" si="7"/>
        <v>27.99331813681614</v>
      </c>
      <c r="L87" s="24">
        <f t="shared" si="8"/>
        <v>72.49331813681614</v>
      </c>
      <c r="M87" s="24">
        <f t="shared" si="9"/>
        <v>74.09331813681614</v>
      </c>
      <c r="N87" s="28">
        <f t="shared" si="10"/>
        <v>73.29331813681614</v>
      </c>
      <c r="O87" s="25">
        <v>29.4</v>
      </c>
      <c r="P87" s="25">
        <v>100</v>
      </c>
      <c r="Q87" s="25">
        <v>31.2</v>
      </c>
      <c r="R87" s="20">
        <v>1.47E-05</v>
      </c>
      <c r="Z87" s="30">
        <v>3.689</v>
      </c>
      <c r="AA87" s="54">
        <v>256.828</v>
      </c>
      <c r="AB87" s="54">
        <f t="shared" si="12"/>
        <v>249.76640000000003</v>
      </c>
      <c r="AC87" s="30">
        <v>0.631</v>
      </c>
      <c r="AD87" s="57">
        <v>4.57</v>
      </c>
      <c r="AE87" s="57">
        <f t="shared" si="13"/>
        <v>4.3338</v>
      </c>
      <c r="AF87" s="29">
        <v>10</v>
      </c>
      <c r="AG87" s="28">
        <v>73.29331813681614</v>
      </c>
    </row>
    <row r="88" spans="1:33" ht="12.75">
      <c r="A88" s="19">
        <f t="shared" si="11"/>
        <v>37096</v>
      </c>
      <c r="B88" s="54">
        <v>205</v>
      </c>
      <c r="C88" s="22">
        <v>0.660879612</v>
      </c>
      <c r="D88" s="27">
        <v>0.660879612</v>
      </c>
      <c r="E88" s="23">
        <v>783</v>
      </c>
      <c r="F88" s="31">
        <v>0</v>
      </c>
      <c r="G88" s="22">
        <v>40.09621041</v>
      </c>
      <c r="H88" s="22">
        <v>-74.99273182</v>
      </c>
      <c r="I88" s="32">
        <v>1052.6</v>
      </c>
      <c r="J88" s="25">
        <f t="shared" si="6"/>
        <v>1012.4399999999999</v>
      </c>
      <c r="K88" s="24">
        <f t="shared" si="7"/>
        <v>6.6408986269440975</v>
      </c>
      <c r="L88" s="24">
        <f t="shared" si="8"/>
        <v>51.1408986269441</v>
      </c>
      <c r="M88" s="24">
        <f t="shared" si="9"/>
        <v>52.7408986269441</v>
      </c>
      <c r="N88" s="28">
        <f t="shared" si="10"/>
        <v>51.940898626944104</v>
      </c>
      <c r="O88" s="25">
        <v>30.2</v>
      </c>
      <c r="P88" s="25">
        <v>100</v>
      </c>
      <c r="Q88" s="25">
        <v>27.8</v>
      </c>
      <c r="Z88" s="30">
        <v>3.859</v>
      </c>
      <c r="AA88" s="54">
        <v>353.486</v>
      </c>
      <c r="AB88" s="54">
        <f t="shared" si="12"/>
        <v>267.05300000000005</v>
      </c>
      <c r="AC88" s="30">
        <v>0.672</v>
      </c>
      <c r="AD88" s="57">
        <v>5.688</v>
      </c>
      <c r="AE88" s="57">
        <f t="shared" si="13"/>
        <v>4.5595</v>
      </c>
      <c r="AF88" s="29">
        <v>10</v>
      </c>
      <c r="AG88" s="28">
        <v>51.940898626944104</v>
      </c>
    </row>
    <row r="89" spans="1:33" ht="12.75">
      <c r="A89" s="19">
        <f t="shared" si="11"/>
        <v>37096</v>
      </c>
      <c r="B89" s="54">
        <v>205</v>
      </c>
      <c r="C89" s="22">
        <v>0.660995364</v>
      </c>
      <c r="D89" s="27">
        <v>0.660995364</v>
      </c>
      <c r="E89" s="23">
        <v>793</v>
      </c>
      <c r="F89" s="31">
        <v>0</v>
      </c>
      <c r="G89" s="22">
        <v>40.09357398</v>
      </c>
      <c r="H89" s="22">
        <v>-74.99664025</v>
      </c>
      <c r="I89" s="32">
        <v>1053.9</v>
      </c>
      <c r="J89" s="25">
        <f t="shared" si="6"/>
        <v>1013.7400000000001</v>
      </c>
      <c r="K89" s="24">
        <f t="shared" si="7"/>
        <v>-4.014757104416091</v>
      </c>
      <c r="L89" s="24">
        <f t="shared" si="8"/>
        <v>40.48524289558391</v>
      </c>
      <c r="M89" s="24">
        <f t="shared" si="9"/>
        <v>42.08524289558391</v>
      </c>
      <c r="N89" s="28">
        <f t="shared" si="10"/>
        <v>41.285242895583906</v>
      </c>
      <c r="O89" s="25">
        <v>30.4</v>
      </c>
      <c r="P89" s="25">
        <v>100</v>
      </c>
      <c r="Q89" s="25">
        <v>31.6</v>
      </c>
      <c r="S89" s="20">
        <v>8.603E-05</v>
      </c>
      <c r="T89" s="20">
        <v>6.216E-05</v>
      </c>
      <c r="U89" s="20">
        <v>4.08E-05</v>
      </c>
      <c r="V89" s="56">
        <v>986</v>
      </c>
      <c r="W89" s="56">
        <v>313.3</v>
      </c>
      <c r="X89" s="56">
        <v>309.4</v>
      </c>
      <c r="Y89" s="56">
        <v>33.6</v>
      </c>
      <c r="Z89" s="30">
        <v>4.026</v>
      </c>
      <c r="AA89" s="54">
        <v>401.278</v>
      </c>
      <c r="AB89" s="54">
        <f t="shared" si="12"/>
        <v>290.2331666666667</v>
      </c>
      <c r="AC89" s="30">
        <v>0.691</v>
      </c>
      <c r="AD89" s="57">
        <v>5.694</v>
      </c>
      <c r="AE89" s="57">
        <f t="shared" si="13"/>
        <v>4.9365</v>
      </c>
      <c r="AF89" s="29">
        <v>10</v>
      </c>
      <c r="AG89" s="28">
        <v>41.285242895583906</v>
      </c>
    </row>
    <row r="90" spans="1:33" ht="12.75">
      <c r="A90" s="19">
        <f t="shared" si="11"/>
        <v>37096</v>
      </c>
      <c r="B90" s="54">
        <v>205</v>
      </c>
      <c r="C90" s="22">
        <v>0.661111116</v>
      </c>
      <c r="D90" s="27">
        <v>0.661111116</v>
      </c>
      <c r="E90" s="23">
        <v>803</v>
      </c>
      <c r="F90" s="31">
        <v>0</v>
      </c>
      <c r="G90" s="22">
        <v>40.09099032</v>
      </c>
      <c r="H90" s="22">
        <v>-75.00050823</v>
      </c>
      <c r="I90" s="32">
        <v>1053</v>
      </c>
      <c r="J90" s="25">
        <f t="shared" si="6"/>
        <v>1012.84</v>
      </c>
      <c r="K90" s="24">
        <f t="shared" si="7"/>
        <v>3.3607787501964888</v>
      </c>
      <c r="L90" s="24">
        <f t="shared" si="8"/>
        <v>47.86077875019649</v>
      </c>
      <c r="M90" s="24">
        <f t="shared" si="9"/>
        <v>49.46077875019649</v>
      </c>
      <c r="N90" s="28">
        <f t="shared" si="10"/>
        <v>48.660778750196485</v>
      </c>
      <c r="O90" s="25">
        <v>30.8</v>
      </c>
      <c r="P90" s="25">
        <v>100</v>
      </c>
      <c r="Q90" s="25">
        <v>27.6</v>
      </c>
      <c r="Z90" s="30">
        <v>4.581</v>
      </c>
      <c r="AA90" s="54">
        <v>693.935</v>
      </c>
      <c r="AB90" s="54">
        <f t="shared" si="12"/>
        <v>362.4131666666667</v>
      </c>
      <c r="AC90" s="30">
        <v>0.691</v>
      </c>
      <c r="AD90" s="57">
        <v>5.701</v>
      </c>
      <c r="AE90" s="57">
        <f t="shared" si="13"/>
        <v>5.1285</v>
      </c>
      <c r="AF90" s="29">
        <v>10</v>
      </c>
      <c r="AG90" s="28">
        <v>48.660778750196485</v>
      </c>
    </row>
    <row r="91" spans="1:33" ht="12.75">
      <c r="A91" s="19">
        <f t="shared" si="11"/>
        <v>37096</v>
      </c>
      <c r="B91" s="54">
        <v>205</v>
      </c>
      <c r="C91" s="22">
        <v>0.661226869</v>
      </c>
      <c r="D91" s="27">
        <v>0.661226869</v>
      </c>
      <c r="E91" s="23">
        <v>813</v>
      </c>
      <c r="F91" s="31">
        <v>1</v>
      </c>
      <c r="G91" s="22">
        <v>40.08829679</v>
      </c>
      <c r="H91" s="22">
        <v>-75.00446996</v>
      </c>
      <c r="I91" s="32">
        <v>1052.3</v>
      </c>
      <c r="J91" s="25">
        <f t="shared" si="6"/>
        <v>1012.14</v>
      </c>
      <c r="K91" s="24">
        <f t="shared" si="7"/>
        <v>9.101839098381529</v>
      </c>
      <c r="L91" s="24">
        <f t="shared" si="8"/>
        <v>53.60183909838153</v>
      </c>
      <c r="M91" s="24">
        <f t="shared" si="9"/>
        <v>55.20183909838153</v>
      </c>
      <c r="N91" s="28">
        <f t="shared" si="10"/>
        <v>54.40183909838153</v>
      </c>
      <c r="O91" s="25">
        <v>31.7</v>
      </c>
      <c r="P91" s="25">
        <v>100</v>
      </c>
      <c r="Q91" s="25">
        <v>24.6</v>
      </c>
      <c r="Z91" s="30">
        <v>4.893</v>
      </c>
      <c r="AA91" s="54">
        <v>839.459</v>
      </c>
      <c r="AB91" s="54">
        <f t="shared" si="12"/>
        <v>467.2151666666666</v>
      </c>
      <c r="AC91" s="30">
        <v>0.692</v>
      </c>
      <c r="AD91" s="57">
        <v>5.709</v>
      </c>
      <c r="AE91" s="57">
        <f t="shared" si="13"/>
        <v>5.320833333333333</v>
      </c>
      <c r="AF91" s="29">
        <v>10</v>
      </c>
      <c r="AG91" s="28">
        <v>54.40183909838153</v>
      </c>
    </row>
    <row r="92" spans="1:33" ht="12.75">
      <c r="A92" s="19">
        <f t="shared" si="11"/>
        <v>37096</v>
      </c>
      <c r="B92" s="54">
        <v>205</v>
      </c>
      <c r="C92" s="22">
        <v>0.661342621</v>
      </c>
      <c r="D92" s="27">
        <v>0.661342621</v>
      </c>
      <c r="E92" s="23">
        <v>823</v>
      </c>
      <c r="F92" s="31">
        <v>0</v>
      </c>
      <c r="G92" s="22">
        <v>40.08541505</v>
      </c>
      <c r="H92" s="22">
        <v>-75.00863434</v>
      </c>
      <c r="I92" s="32">
        <v>1049.8</v>
      </c>
      <c r="J92" s="25">
        <f t="shared" si="6"/>
        <v>1009.64</v>
      </c>
      <c r="K92" s="24">
        <f t="shared" si="7"/>
        <v>29.638088354724925</v>
      </c>
      <c r="L92" s="24">
        <f t="shared" si="8"/>
        <v>74.13808835472493</v>
      </c>
      <c r="M92" s="24">
        <f t="shared" si="9"/>
        <v>75.73808835472492</v>
      </c>
      <c r="N92" s="28">
        <f t="shared" si="10"/>
        <v>74.93808835472493</v>
      </c>
      <c r="O92" s="25">
        <v>30</v>
      </c>
      <c r="P92" s="25">
        <v>100</v>
      </c>
      <c r="Q92" s="25">
        <v>24.1</v>
      </c>
      <c r="S92" s="20">
        <v>8.624E-05</v>
      </c>
      <c r="T92" s="20">
        <v>5.989E-05</v>
      </c>
      <c r="U92" s="20">
        <v>3.824E-05</v>
      </c>
      <c r="V92" s="56">
        <v>987.6</v>
      </c>
      <c r="W92" s="56">
        <v>313.3</v>
      </c>
      <c r="X92" s="56">
        <v>309.4</v>
      </c>
      <c r="Y92" s="56">
        <v>33.6</v>
      </c>
      <c r="Z92" s="30">
        <v>4.901</v>
      </c>
      <c r="AA92" s="54">
        <v>838.117</v>
      </c>
      <c r="AB92" s="54">
        <f t="shared" si="12"/>
        <v>563.8505</v>
      </c>
      <c r="AC92" s="30">
        <v>0.691</v>
      </c>
      <c r="AD92" s="57">
        <v>5.717</v>
      </c>
      <c r="AE92" s="57">
        <f t="shared" si="13"/>
        <v>5.513166666666667</v>
      </c>
      <c r="AF92" s="29">
        <v>10</v>
      </c>
      <c r="AG92" s="28">
        <v>74.93808835472493</v>
      </c>
    </row>
    <row r="93" spans="1:33" ht="12.75">
      <c r="A93" s="19">
        <f t="shared" si="11"/>
        <v>37096</v>
      </c>
      <c r="B93" s="54">
        <v>205</v>
      </c>
      <c r="C93" s="22">
        <v>0.661458313</v>
      </c>
      <c r="D93" s="27">
        <v>0.661458313</v>
      </c>
      <c r="E93" s="23">
        <v>833</v>
      </c>
      <c r="F93" s="31">
        <v>0</v>
      </c>
      <c r="G93" s="22">
        <v>40.08244676</v>
      </c>
      <c r="H93" s="22">
        <v>-75.01295168</v>
      </c>
      <c r="I93" s="32">
        <v>1044.7</v>
      </c>
      <c r="J93" s="25">
        <f t="shared" si="6"/>
        <v>1004.5400000000001</v>
      </c>
      <c r="K93" s="24">
        <f t="shared" si="7"/>
        <v>71.69018151777401</v>
      </c>
      <c r="L93" s="24">
        <f t="shared" si="8"/>
        <v>116.19018151777401</v>
      </c>
      <c r="M93" s="24">
        <f t="shared" si="9"/>
        <v>117.79018151777402</v>
      </c>
      <c r="N93" s="28">
        <f t="shared" si="10"/>
        <v>116.990181517774</v>
      </c>
      <c r="O93" s="25">
        <v>29.4</v>
      </c>
      <c r="P93" s="25">
        <v>100</v>
      </c>
      <c r="Q93" s="25">
        <v>30.3</v>
      </c>
      <c r="R93" s="20">
        <v>1.61E-05</v>
      </c>
      <c r="Z93" s="30">
        <v>4.892</v>
      </c>
      <c r="AA93" s="54">
        <v>836.909</v>
      </c>
      <c r="AB93" s="54">
        <f t="shared" si="12"/>
        <v>660.5306666666667</v>
      </c>
      <c r="AC93" s="30">
        <v>0.712</v>
      </c>
      <c r="AD93" s="57">
        <v>5.723</v>
      </c>
      <c r="AE93" s="57">
        <f t="shared" si="13"/>
        <v>5.705333333333333</v>
      </c>
      <c r="AF93" s="29">
        <v>10</v>
      </c>
      <c r="AG93" s="28">
        <v>116.990181517774</v>
      </c>
    </row>
    <row r="94" spans="1:33" ht="12.75">
      <c r="A94" s="19">
        <f t="shared" si="11"/>
        <v>37096</v>
      </c>
      <c r="B94" s="54">
        <v>205</v>
      </c>
      <c r="C94" s="22">
        <v>0.661574066</v>
      </c>
      <c r="D94" s="27">
        <v>0.661574066</v>
      </c>
      <c r="E94" s="23">
        <v>843</v>
      </c>
      <c r="F94" s="31">
        <v>0</v>
      </c>
      <c r="G94" s="22">
        <v>40.07938461</v>
      </c>
      <c r="H94" s="22">
        <v>-75.01727798</v>
      </c>
      <c r="I94" s="32">
        <v>1039.8</v>
      </c>
      <c r="J94" s="25">
        <f t="shared" si="6"/>
        <v>999.64</v>
      </c>
      <c r="K94" s="24">
        <f t="shared" si="7"/>
        <v>112.29476074367498</v>
      </c>
      <c r="L94" s="24">
        <f t="shared" si="8"/>
        <v>156.794760743675</v>
      </c>
      <c r="M94" s="24">
        <f t="shared" si="9"/>
        <v>158.394760743675</v>
      </c>
      <c r="N94" s="28">
        <f t="shared" si="10"/>
        <v>157.594760743675</v>
      </c>
      <c r="O94" s="25">
        <v>28.7</v>
      </c>
      <c r="P94" s="25">
        <v>100</v>
      </c>
      <c r="Q94" s="25">
        <v>29.6</v>
      </c>
      <c r="Z94" s="30">
        <v>4.841</v>
      </c>
      <c r="AA94" s="54">
        <v>786.566</v>
      </c>
      <c r="AB94" s="54">
        <f t="shared" si="12"/>
        <v>732.7106666666667</v>
      </c>
      <c r="AC94" s="30">
        <v>0.711</v>
      </c>
      <c r="AD94" s="57">
        <v>5.73</v>
      </c>
      <c r="AE94" s="57">
        <f t="shared" si="13"/>
        <v>5.7123333333333335</v>
      </c>
      <c r="AF94" s="29">
        <v>10</v>
      </c>
      <c r="AG94" s="28">
        <v>157.594760743675</v>
      </c>
    </row>
    <row r="95" spans="1:33" ht="12.75">
      <c r="A95" s="19">
        <f t="shared" si="11"/>
        <v>37096</v>
      </c>
      <c r="B95" s="54">
        <v>205</v>
      </c>
      <c r="C95" s="22">
        <v>0.661689818</v>
      </c>
      <c r="D95" s="27">
        <v>0.661689818</v>
      </c>
      <c r="E95" s="23">
        <v>853</v>
      </c>
      <c r="F95" s="31">
        <v>0</v>
      </c>
      <c r="G95" s="22">
        <v>40.07634448</v>
      </c>
      <c r="H95" s="22">
        <v>-75.02134449</v>
      </c>
      <c r="I95" s="32">
        <v>1035.9</v>
      </c>
      <c r="J95" s="25">
        <f t="shared" si="6"/>
        <v>995.7400000000001</v>
      </c>
      <c r="K95" s="24">
        <f t="shared" si="7"/>
        <v>144.7551959386798</v>
      </c>
      <c r="L95" s="24">
        <f t="shared" si="8"/>
        <v>189.2551959386798</v>
      </c>
      <c r="M95" s="24">
        <f t="shared" si="9"/>
        <v>190.8551959386798</v>
      </c>
      <c r="N95" s="28">
        <f t="shared" si="10"/>
        <v>190.0551959386798</v>
      </c>
      <c r="O95" s="25">
        <v>28.3</v>
      </c>
      <c r="P95" s="25">
        <v>100</v>
      </c>
      <c r="Q95" s="25">
        <v>34.6</v>
      </c>
      <c r="Z95" s="30">
        <v>4.722</v>
      </c>
      <c r="AA95" s="54">
        <v>736.09</v>
      </c>
      <c r="AB95" s="54">
        <f t="shared" si="12"/>
        <v>788.5126666666666</v>
      </c>
      <c r="AC95" s="30">
        <v>0.741</v>
      </c>
      <c r="AD95" s="57">
        <v>5.738</v>
      </c>
      <c r="AE95" s="57">
        <f t="shared" si="13"/>
        <v>5.719666666666666</v>
      </c>
      <c r="AF95" s="29">
        <v>10</v>
      </c>
      <c r="AG95" s="28">
        <v>190.0551959386798</v>
      </c>
    </row>
    <row r="96" spans="1:33" ht="12.75">
      <c r="A96" s="19">
        <f t="shared" si="11"/>
        <v>37096</v>
      </c>
      <c r="B96" s="54">
        <v>205</v>
      </c>
      <c r="C96" s="22">
        <v>0.66180557</v>
      </c>
      <c r="D96" s="27">
        <v>0.66180557</v>
      </c>
      <c r="E96" s="23">
        <v>863</v>
      </c>
      <c r="F96" s="31">
        <v>0</v>
      </c>
      <c r="G96" s="22">
        <v>40.07331424</v>
      </c>
      <c r="H96" s="22">
        <v>-75.02488232</v>
      </c>
      <c r="I96" s="32">
        <v>1031.4</v>
      </c>
      <c r="J96" s="25">
        <f t="shared" si="6"/>
        <v>991.2400000000001</v>
      </c>
      <c r="K96" s="24">
        <f t="shared" si="7"/>
        <v>182.36789970160672</v>
      </c>
      <c r="L96" s="24">
        <f t="shared" si="8"/>
        <v>226.86789970160672</v>
      </c>
      <c r="M96" s="24">
        <f t="shared" si="9"/>
        <v>228.4678997016067</v>
      </c>
      <c r="N96" s="28">
        <f t="shared" si="10"/>
        <v>227.6678997016067</v>
      </c>
      <c r="O96" s="25">
        <v>28</v>
      </c>
      <c r="P96" s="25">
        <v>100</v>
      </c>
      <c r="Q96" s="25">
        <v>31.2</v>
      </c>
      <c r="S96" s="20">
        <v>7.821E-05</v>
      </c>
      <c r="T96" s="20">
        <v>5.573E-05</v>
      </c>
      <c r="U96" s="20">
        <v>3.528E-05</v>
      </c>
      <c r="V96" s="56">
        <v>976.2</v>
      </c>
      <c r="W96" s="56">
        <v>313.4</v>
      </c>
      <c r="X96" s="56">
        <v>309.4</v>
      </c>
      <c r="Y96" s="56">
        <v>33.4</v>
      </c>
      <c r="Z96" s="30">
        <v>4.235</v>
      </c>
      <c r="AA96" s="54">
        <v>489.747</v>
      </c>
      <c r="AB96" s="54">
        <f t="shared" si="12"/>
        <v>754.4813333333335</v>
      </c>
      <c r="AC96" s="30">
        <v>0.723</v>
      </c>
      <c r="AD96" s="57">
        <v>5.745</v>
      </c>
      <c r="AE96" s="57">
        <f t="shared" si="13"/>
        <v>5.726999999999999</v>
      </c>
      <c r="AF96" s="29">
        <v>10</v>
      </c>
      <c r="AG96" s="28">
        <v>227.6678997016067</v>
      </c>
    </row>
    <row r="97" spans="1:33" ht="12.75">
      <c r="A97" s="19">
        <f t="shared" si="11"/>
        <v>37096</v>
      </c>
      <c r="B97" s="54">
        <v>205</v>
      </c>
      <c r="C97" s="22">
        <v>0.661921322</v>
      </c>
      <c r="D97" s="27">
        <v>0.661921322</v>
      </c>
      <c r="E97" s="23">
        <v>873</v>
      </c>
      <c r="F97" s="31">
        <v>0</v>
      </c>
      <c r="G97" s="22">
        <v>40.07009118</v>
      </c>
      <c r="H97" s="22">
        <v>-75.0276902</v>
      </c>
      <c r="I97" s="32">
        <v>1029.1</v>
      </c>
      <c r="J97" s="25">
        <f t="shared" si="6"/>
        <v>988.9399999999999</v>
      </c>
      <c r="K97" s="24">
        <f t="shared" si="7"/>
        <v>201.6581629549593</v>
      </c>
      <c r="L97" s="24">
        <f t="shared" si="8"/>
        <v>246.1581629549593</v>
      </c>
      <c r="M97" s="24">
        <f t="shared" si="9"/>
        <v>247.7581629549593</v>
      </c>
      <c r="N97" s="28">
        <f t="shared" si="10"/>
        <v>246.95816295495928</v>
      </c>
      <c r="O97" s="25">
        <v>27.7</v>
      </c>
      <c r="P97" s="25">
        <v>100</v>
      </c>
      <c r="Q97" s="25">
        <v>30.1</v>
      </c>
      <c r="Z97" s="30">
        <v>4.066</v>
      </c>
      <c r="AA97" s="54">
        <v>439.539</v>
      </c>
      <c r="AB97" s="54">
        <f t="shared" si="12"/>
        <v>687.828</v>
      </c>
      <c r="AC97" s="30">
        <v>0.732</v>
      </c>
      <c r="AD97" s="57">
        <v>5.752</v>
      </c>
      <c r="AE97" s="57">
        <f t="shared" si="13"/>
        <v>5.734166666666667</v>
      </c>
      <c r="AF97" s="29">
        <v>10</v>
      </c>
      <c r="AG97" s="28">
        <v>246.95816295495928</v>
      </c>
    </row>
    <row r="98" spans="1:33" ht="12.75">
      <c r="A98" s="19">
        <f t="shared" si="11"/>
        <v>37096</v>
      </c>
      <c r="B98" s="54">
        <v>205</v>
      </c>
      <c r="C98" s="22">
        <v>0.662037015</v>
      </c>
      <c r="D98" s="27">
        <v>0.662037015</v>
      </c>
      <c r="E98" s="23">
        <v>883</v>
      </c>
      <c r="F98" s="31">
        <v>0</v>
      </c>
      <c r="G98" s="22">
        <v>40.06641576</v>
      </c>
      <c r="H98" s="22">
        <v>-75.02816514</v>
      </c>
      <c r="I98" s="32">
        <v>1026.4</v>
      </c>
      <c r="J98" s="25">
        <f t="shared" si="6"/>
        <v>986.2400000000001</v>
      </c>
      <c r="K98" s="24">
        <f t="shared" si="7"/>
        <v>224.36058265284188</v>
      </c>
      <c r="L98" s="24">
        <f t="shared" si="8"/>
        <v>268.8605826528419</v>
      </c>
      <c r="M98" s="24">
        <f t="shared" si="9"/>
        <v>270.4605826528419</v>
      </c>
      <c r="N98" s="28">
        <f t="shared" si="10"/>
        <v>269.66058265284187</v>
      </c>
      <c r="O98" s="25">
        <v>27.6</v>
      </c>
      <c r="P98" s="25">
        <v>100</v>
      </c>
      <c r="Q98" s="25">
        <v>30.6</v>
      </c>
      <c r="Z98" s="30">
        <v>3.858</v>
      </c>
      <c r="AA98" s="54">
        <v>340.197</v>
      </c>
      <c r="AB98" s="54">
        <f t="shared" si="12"/>
        <v>604.8413333333333</v>
      </c>
      <c r="AC98" s="30">
        <v>0.741</v>
      </c>
      <c r="AD98" s="57">
        <v>5.759</v>
      </c>
      <c r="AE98" s="57">
        <f t="shared" si="13"/>
        <v>5.741166666666667</v>
      </c>
      <c r="AF98" s="29">
        <v>10</v>
      </c>
      <c r="AG98" s="28">
        <v>269.66058265284187</v>
      </c>
    </row>
    <row r="99" spans="1:33" ht="12.75">
      <c r="A99" s="19">
        <f t="shared" si="11"/>
        <v>37096</v>
      </c>
      <c r="B99" s="54">
        <v>205</v>
      </c>
      <c r="C99" s="22">
        <v>0.662152767</v>
      </c>
      <c r="D99" s="27">
        <v>0.662152767</v>
      </c>
      <c r="E99" s="23">
        <v>893</v>
      </c>
      <c r="F99" s="31">
        <v>0</v>
      </c>
      <c r="G99" s="22">
        <v>40.0625048</v>
      </c>
      <c r="H99" s="22">
        <v>-75.02665481</v>
      </c>
      <c r="I99" s="32">
        <v>1023.3</v>
      </c>
      <c r="J99" s="25">
        <f t="shared" si="6"/>
        <v>983.14</v>
      </c>
      <c r="K99" s="24">
        <f t="shared" si="7"/>
        <v>250.5030950318857</v>
      </c>
      <c r="L99" s="24">
        <f t="shared" si="8"/>
        <v>295.00309503188566</v>
      </c>
      <c r="M99" s="24">
        <f t="shared" si="9"/>
        <v>296.6030950318857</v>
      </c>
      <c r="N99" s="28">
        <f t="shared" si="10"/>
        <v>295.8030950318857</v>
      </c>
      <c r="O99" s="25">
        <v>27.7</v>
      </c>
      <c r="P99" s="25">
        <v>100</v>
      </c>
      <c r="Q99" s="25">
        <v>33.6</v>
      </c>
      <c r="R99" s="20">
        <v>2E-05</v>
      </c>
      <c r="S99" s="20">
        <v>7.604E-05</v>
      </c>
      <c r="T99" s="20">
        <v>5.3E-05</v>
      </c>
      <c r="U99" s="20">
        <v>3.447E-05</v>
      </c>
      <c r="V99" s="56">
        <v>964.7</v>
      </c>
      <c r="W99" s="56">
        <v>313.4</v>
      </c>
      <c r="X99" s="56">
        <v>309.4</v>
      </c>
      <c r="Y99" s="56">
        <v>33</v>
      </c>
      <c r="Z99" s="30">
        <v>3.788</v>
      </c>
      <c r="AA99" s="54">
        <v>289.72</v>
      </c>
      <c r="AB99" s="54">
        <f t="shared" si="12"/>
        <v>513.6431666666667</v>
      </c>
      <c r="AC99" s="30">
        <v>0.701</v>
      </c>
      <c r="AD99" s="57">
        <v>5.767</v>
      </c>
      <c r="AE99" s="57">
        <f t="shared" si="13"/>
        <v>5.7485</v>
      </c>
      <c r="AF99" s="29">
        <v>10</v>
      </c>
      <c r="AG99" s="28">
        <v>295.8030950318857</v>
      </c>
    </row>
    <row r="100" spans="1:33" ht="12.75">
      <c r="A100" s="19">
        <f t="shared" si="11"/>
        <v>37096</v>
      </c>
      <c r="B100" s="54">
        <v>205</v>
      </c>
      <c r="C100" s="22">
        <v>0.662268519</v>
      </c>
      <c r="D100" s="27">
        <v>0.662268519</v>
      </c>
      <c r="E100" s="23">
        <v>903</v>
      </c>
      <c r="F100" s="31">
        <v>0</v>
      </c>
      <c r="G100" s="22">
        <v>40.05845284</v>
      </c>
      <c r="H100" s="22">
        <v>-75.0238002</v>
      </c>
      <c r="I100" s="32">
        <v>1018.4</v>
      </c>
      <c r="J100" s="25">
        <f t="shared" si="6"/>
        <v>978.24</v>
      </c>
      <c r="K100" s="24">
        <f t="shared" si="7"/>
        <v>291.9937254792007</v>
      </c>
      <c r="L100" s="24">
        <f t="shared" si="8"/>
        <v>336.4937254792007</v>
      </c>
      <c r="M100" s="24">
        <f t="shared" si="9"/>
        <v>338.0937254792007</v>
      </c>
      <c r="N100" s="28">
        <f t="shared" si="10"/>
        <v>337.2937254792007</v>
      </c>
      <c r="O100" s="25">
        <v>27.6</v>
      </c>
      <c r="P100" s="25">
        <v>100</v>
      </c>
      <c r="Q100" s="25">
        <v>32.1</v>
      </c>
      <c r="Z100" s="30">
        <v>3.718</v>
      </c>
      <c r="AA100" s="54">
        <v>239.378</v>
      </c>
      <c r="AB100" s="54">
        <f t="shared" si="12"/>
        <v>422.44516666666664</v>
      </c>
      <c r="AC100" s="30">
        <v>0.701</v>
      </c>
      <c r="AD100" s="57">
        <v>5.774</v>
      </c>
      <c r="AE100" s="57">
        <f t="shared" si="13"/>
        <v>5.7558333333333325</v>
      </c>
      <c r="AF100" s="29">
        <v>10</v>
      </c>
      <c r="AG100" s="28">
        <v>337.2937254792007</v>
      </c>
    </row>
    <row r="101" spans="1:33" ht="12.75">
      <c r="A101" s="19">
        <f t="shared" si="11"/>
        <v>37096</v>
      </c>
      <c r="B101" s="54">
        <v>205</v>
      </c>
      <c r="C101" s="22">
        <v>0.662384272</v>
      </c>
      <c r="D101" s="27">
        <v>0.662384272</v>
      </c>
      <c r="E101" s="23">
        <v>913</v>
      </c>
      <c r="F101" s="31">
        <v>0</v>
      </c>
      <c r="G101" s="22">
        <v>40.05420686</v>
      </c>
      <c r="H101" s="22">
        <v>-75.02099788</v>
      </c>
      <c r="I101" s="32">
        <v>1015.4</v>
      </c>
      <c r="J101" s="25">
        <f t="shared" si="6"/>
        <v>975.24</v>
      </c>
      <c r="K101" s="24">
        <f t="shared" si="7"/>
        <v>317.4988483372663</v>
      </c>
      <c r="L101" s="24">
        <f t="shared" si="8"/>
        <v>361.9988483372663</v>
      </c>
      <c r="M101" s="24">
        <f t="shared" si="9"/>
        <v>363.5988483372663</v>
      </c>
      <c r="N101" s="28">
        <f t="shared" si="10"/>
        <v>362.7988483372663</v>
      </c>
      <c r="O101" s="25">
        <v>27</v>
      </c>
      <c r="P101" s="25">
        <v>100</v>
      </c>
      <c r="Q101" s="25">
        <v>34</v>
      </c>
      <c r="Z101" s="30">
        <v>3.549</v>
      </c>
      <c r="AA101" s="54">
        <v>140.17</v>
      </c>
      <c r="AB101" s="54">
        <f t="shared" si="12"/>
        <v>323.1251666666667</v>
      </c>
      <c r="AC101" s="30">
        <v>0.634</v>
      </c>
      <c r="AD101" s="57">
        <v>4.671</v>
      </c>
      <c r="AE101" s="57">
        <f t="shared" si="13"/>
        <v>5.578</v>
      </c>
      <c r="AF101" s="29">
        <v>10</v>
      </c>
      <c r="AG101" s="28">
        <v>362.7988483372663</v>
      </c>
    </row>
    <row r="102" spans="1:33" ht="12.75">
      <c r="A102" s="19">
        <f t="shared" si="11"/>
        <v>37096</v>
      </c>
      <c r="B102" s="54">
        <v>205</v>
      </c>
      <c r="C102" s="22">
        <v>0.662500024</v>
      </c>
      <c r="D102" s="27">
        <v>0.662500024</v>
      </c>
      <c r="E102" s="23">
        <v>923</v>
      </c>
      <c r="F102" s="31">
        <v>0</v>
      </c>
      <c r="G102" s="22">
        <v>40.04970773</v>
      </c>
      <c r="H102" s="22">
        <v>-75.01845974</v>
      </c>
      <c r="I102" s="32">
        <v>1011.1</v>
      </c>
      <c r="J102" s="25">
        <f t="shared" si="6"/>
        <v>970.94</v>
      </c>
      <c r="K102" s="24">
        <f t="shared" si="7"/>
        <v>354.1933462802635</v>
      </c>
      <c r="L102" s="24">
        <f t="shared" si="8"/>
        <v>398.6933462802635</v>
      </c>
      <c r="M102" s="24">
        <f t="shared" si="9"/>
        <v>400.2933462802635</v>
      </c>
      <c r="N102" s="28">
        <f t="shared" si="10"/>
        <v>399.4933462802635</v>
      </c>
      <c r="O102" s="25">
        <v>26.6</v>
      </c>
      <c r="P102" s="25">
        <v>100</v>
      </c>
      <c r="Q102" s="25">
        <v>32</v>
      </c>
      <c r="S102" s="20">
        <v>7.843E-05</v>
      </c>
      <c r="T102" s="20">
        <v>5.552E-05</v>
      </c>
      <c r="U102" s="20">
        <v>3.646E-05</v>
      </c>
      <c r="V102" s="56">
        <v>954.6</v>
      </c>
      <c r="W102" s="56">
        <v>313.5</v>
      </c>
      <c r="X102" s="56">
        <v>309.4</v>
      </c>
      <c r="Y102" s="56">
        <v>32.7</v>
      </c>
      <c r="Z102" s="30">
        <v>3.611</v>
      </c>
      <c r="AA102" s="54">
        <v>187.693</v>
      </c>
      <c r="AB102" s="54">
        <f t="shared" si="12"/>
        <v>272.7828333333334</v>
      </c>
      <c r="AC102" s="30">
        <v>0.634</v>
      </c>
      <c r="AD102" s="57">
        <v>4.679</v>
      </c>
      <c r="AE102" s="57">
        <f t="shared" si="13"/>
        <v>5.400333333333333</v>
      </c>
      <c r="AF102" s="29">
        <v>10</v>
      </c>
      <c r="AG102" s="28">
        <v>399.4933462802635</v>
      </c>
    </row>
    <row r="103" spans="1:33" ht="12.75">
      <c r="A103" s="19">
        <f t="shared" si="11"/>
        <v>37096</v>
      </c>
      <c r="B103" s="54">
        <v>205</v>
      </c>
      <c r="C103" s="22">
        <v>0.662615716</v>
      </c>
      <c r="D103" s="27">
        <v>0.662615716</v>
      </c>
      <c r="E103" s="23">
        <v>933</v>
      </c>
      <c r="F103" s="31">
        <v>0</v>
      </c>
      <c r="G103" s="22">
        <v>40.04508738</v>
      </c>
      <c r="H103" s="22">
        <v>-75.01588517</v>
      </c>
      <c r="I103" s="32">
        <v>1007.9</v>
      </c>
      <c r="J103" s="25">
        <f t="shared" si="6"/>
        <v>967.74</v>
      </c>
      <c r="K103" s="24">
        <f t="shared" si="7"/>
        <v>381.6065021624918</v>
      </c>
      <c r="L103" s="24">
        <f t="shared" si="8"/>
        <v>426.1065021624918</v>
      </c>
      <c r="M103" s="24">
        <f t="shared" si="9"/>
        <v>427.7065021624918</v>
      </c>
      <c r="N103" s="28">
        <f t="shared" si="10"/>
        <v>426.9065021624918</v>
      </c>
      <c r="O103" s="25">
        <v>26.6</v>
      </c>
      <c r="P103" s="25">
        <v>100</v>
      </c>
      <c r="Q103" s="25">
        <v>37.2</v>
      </c>
      <c r="Z103" s="30">
        <v>3.417</v>
      </c>
      <c r="AA103" s="54">
        <v>88.351</v>
      </c>
      <c r="AB103" s="54">
        <f t="shared" si="12"/>
        <v>214.2515</v>
      </c>
      <c r="AC103" s="30">
        <v>0.592</v>
      </c>
      <c r="AD103" s="57">
        <v>4.686</v>
      </c>
      <c r="AE103" s="57">
        <f t="shared" si="13"/>
        <v>5.222666666666666</v>
      </c>
      <c r="AF103" s="29">
        <v>10</v>
      </c>
      <c r="AG103" s="28">
        <v>426.9065021624918</v>
      </c>
    </row>
    <row r="104" spans="1:33" ht="12.75">
      <c r="A104" s="19">
        <f t="shared" si="11"/>
        <v>37096</v>
      </c>
      <c r="B104" s="54">
        <v>205</v>
      </c>
      <c r="C104" s="22">
        <v>0.662731469</v>
      </c>
      <c r="D104" s="27">
        <v>0.662731469</v>
      </c>
      <c r="E104" s="23">
        <v>943</v>
      </c>
      <c r="F104" s="31">
        <v>0</v>
      </c>
      <c r="G104" s="22">
        <v>40.04057288</v>
      </c>
      <c r="H104" s="22">
        <v>-75.01282765</v>
      </c>
      <c r="I104" s="32">
        <v>1003.6</v>
      </c>
      <c r="J104" s="25">
        <f t="shared" si="6"/>
        <v>963.44</v>
      </c>
      <c r="K104" s="24">
        <f t="shared" si="7"/>
        <v>418.5860171838497</v>
      </c>
      <c r="L104" s="24">
        <f t="shared" si="8"/>
        <v>463.0860171838497</v>
      </c>
      <c r="M104" s="24">
        <f t="shared" si="9"/>
        <v>464.68601718384974</v>
      </c>
      <c r="N104" s="28">
        <f t="shared" si="10"/>
        <v>463.88601718384973</v>
      </c>
      <c r="O104" s="25">
        <v>26.1</v>
      </c>
      <c r="P104" s="25">
        <v>100</v>
      </c>
      <c r="Q104" s="25">
        <v>35</v>
      </c>
      <c r="Z104" s="30">
        <v>3.387</v>
      </c>
      <c r="AA104" s="54">
        <v>87.143</v>
      </c>
      <c r="AB104" s="54">
        <f t="shared" si="12"/>
        <v>172.07583333333332</v>
      </c>
      <c r="AC104" s="30">
        <v>0.531</v>
      </c>
      <c r="AD104" s="57">
        <v>3.582</v>
      </c>
      <c r="AE104" s="57">
        <f t="shared" si="13"/>
        <v>4.8598333333333334</v>
      </c>
      <c r="AF104" s="29">
        <v>10</v>
      </c>
      <c r="AG104" s="28">
        <v>463.88601718384973</v>
      </c>
    </row>
    <row r="105" spans="1:33" ht="12.75">
      <c r="A105" s="19">
        <f t="shared" si="11"/>
        <v>37096</v>
      </c>
      <c r="B105" s="54">
        <v>205</v>
      </c>
      <c r="C105" s="22">
        <v>0.662847221</v>
      </c>
      <c r="D105" s="27">
        <v>0.662847221</v>
      </c>
      <c r="E105" s="23">
        <v>953</v>
      </c>
      <c r="F105" s="31">
        <v>0</v>
      </c>
      <c r="G105" s="22">
        <v>40.0365548</v>
      </c>
      <c r="H105" s="22">
        <v>-75.00862942</v>
      </c>
      <c r="I105" s="32">
        <v>998.3</v>
      </c>
      <c r="J105" s="25">
        <f t="shared" si="6"/>
        <v>958.14</v>
      </c>
      <c r="K105" s="24">
        <f t="shared" si="7"/>
        <v>464.393169500885</v>
      </c>
      <c r="L105" s="24">
        <f t="shared" si="8"/>
        <v>508.893169500885</v>
      </c>
      <c r="M105" s="24">
        <f t="shared" si="9"/>
        <v>510.493169500885</v>
      </c>
      <c r="N105" s="28">
        <f t="shared" si="10"/>
        <v>509.693169500885</v>
      </c>
      <c r="O105" s="25">
        <v>25.7</v>
      </c>
      <c r="P105" s="25">
        <v>100</v>
      </c>
      <c r="Q105" s="25">
        <v>36.6</v>
      </c>
      <c r="R105" s="20">
        <v>1.82E-05</v>
      </c>
      <c r="S105" s="20">
        <v>6.511E-05</v>
      </c>
      <c r="T105" s="20">
        <v>4.666E-05</v>
      </c>
      <c r="U105" s="20">
        <v>3.089E-05</v>
      </c>
      <c r="V105" s="56">
        <v>942.5</v>
      </c>
      <c r="W105" s="56">
        <v>313.5</v>
      </c>
      <c r="X105" s="56">
        <v>309.4</v>
      </c>
      <c r="Y105" s="56">
        <v>32.1</v>
      </c>
      <c r="Z105" s="30">
        <v>3.467</v>
      </c>
      <c r="AA105" s="54">
        <v>134.801</v>
      </c>
      <c r="AB105" s="54">
        <f t="shared" si="12"/>
        <v>146.256</v>
      </c>
      <c r="AC105" s="30">
        <v>0.501</v>
      </c>
      <c r="AD105" s="57">
        <v>3.589</v>
      </c>
      <c r="AE105" s="57">
        <f t="shared" si="13"/>
        <v>4.496833333333334</v>
      </c>
      <c r="AF105" s="29">
        <v>10</v>
      </c>
      <c r="AG105" s="28">
        <v>509.693169500885</v>
      </c>
    </row>
    <row r="106" spans="1:33" ht="12.75">
      <c r="A106" s="19">
        <f t="shared" si="11"/>
        <v>37096</v>
      </c>
      <c r="B106" s="54">
        <v>205</v>
      </c>
      <c r="C106" s="22">
        <v>0.662962973</v>
      </c>
      <c r="D106" s="27">
        <v>0.662962973</v>
      </c>
      <c r="E106" s="23">
        <v>963</v>
      </c>
      <c r="F106" s="31">
        <v>0</v>
      </c>
      <c r="G106" s="22">
        <v>40.03356195</v>
      </c>
      <c r="H106" s="22">
        <v>-75.00305579</v>
      </c>
      <c r="I106" s="32">
        <v>994.4</v>
      </c>
      <c r="J106" s="25">
        <f t="shared" si="6"/>
        <v>954.24</v>
      </c>
      <c r="K106" s="24">
        <f t="shared" si="7"/>
        <v>498.2624373734301</v>
      </c>
      <c r="L106" s="24">
        <f t="shared" si="8"/>
        <v>542.7624373734301</v>
      </c>
      <c r="M106" s="24">
        <f t="shared" si="9"/>
        <v>544.3624373734301</v>
      </c>
      <c r="N106" s="28">
        <f t="shared" si="10"/>
        <v>543.5624373734302</v>
      </c>
      <c r="O106" s="25">
        <v>25.3</v>
      </c>
      <c r="P106" s="25">
        <v>100</v>
      </c>
      <c r="Q106" s="25">
        <v>32.7</v>
      </c>
      <c r="Z106" s="30">
        <v>3.359</v>
      </c>
      <c r="AA106" s="54">
        <v>84.324</v>
      </c>
      <c r="AB106" s="54">
        <f t="shared" si="12"/>
        <v>120.41366666666664</v>
      </c>
      <c r="AC106" s="30">
        <v>0.453</v>
      </c>
      <c r="AD106" s="57">
        <v>3.597</v>
      </c>
      <c r="AE106" s="57">
        <f t="shared" si="13"/>
        <v>4.134</v>
      </c>
      <c r="AF106" s="29">
        <v>10</v>
      </c>
      <c r="AG106" s="28">
        <v>543.5624373734302</v>
      </c>
    </row>
    <row r="107" spans="1:33" ht="12.75">
      <c r="A107" s="19">
        <f t="shared" si="11"/>
        <v>37096</v>
      </c>
      <c r="B107" s="54">
        <v>205</v>
      </c>
      <c r="C107" s="22">
        <v>0.663078725</v>
      </c>
      <c r="D107" s="27">
        <v>0.663078725</v>
      </c>
      <c r="E107" s="23">
        <v>973</v>
      </c>
      <c r="F107" s="31">
        <v>0</v>
      </c>
      <c r="G107" s="22">
        <v>40.0323743</v>
      </c>
      <c r="H107" s="22">
        <v>-74.99619364</v>
      </c>
      <c r="I107" s="32">
        <v>991.1</v>
      </c>
      <c r="J107" s="25">
        <f t="shared" si="6"/>
        <v>950.94</v>
      </c>
      <c r="K107" s="24">
        <f t="shared" si="7"/>
        <v>527.0293433170917</v>
      </c>
      <c r="L107" s="24">
        <f t="shared" si="8"/>
        <v>571.5293433170917</v>
      </c>
      <c r="M107" s="24">
        <f t="shared" si="9"/>
        <v>573.1293433170918</v>
      </c>
      <c r="N107" s="28">
        <f t="shared" si="10"/>
        <v>572.3293433170918</v>
      </c>
      <c r="O107" s="25">
        <v>25</v>
      </c>
      <c r="P107" s="25">
        <v>100</v>
      </c>
      <c r="Q107" s="25">
        <v>36.1</v>
      </c>
      <c r="Z107" s="30">
        <v>3.529</v>
      </c>
      <c r="AA107" s="54">
        <v>131.982</v>
      </c>
      <c r="AB107" s="54">
        <f t="shared" si="12"/>
        <v>119.04899999999999</v>
      </c>
      <c r="AC107" s="30">
        <v>0.391</v>
      </c>
      <c r="AD107" s="57">
        <v>2.495</v>
      </c>
      <c r="AE107" s="57">
        <f t="shared" si="13"/>
        <v>3.771333333333333</v>
      </c>
      <c r="AF107" s="29">
        <v>10</v>
      </c>
      <c r="AG107" s="28">
        <v>572.3293433170918</v>
      </c>
    </row>
    <row r="108" spans="1:33" ht="12.75">
      <c r="A108" s="19">
        <f t="shared" si="11"/>
        <v>37096</v>
      </c>
      <c r="B108" s="54">
        <v>205</v>
      </c>
      <c r="C108" s="22">
        <v>0.663194418</v>
      </c>
      <c r="D108" s="27">
        <v>0.663194418</v>
      </c>
      <c r="E108" s="23">
        <v>983</v>
      </c>
      <c r="F108" s="31">
        <v>0</v>
      </c>
      <c r="G108" s="22">
        <v>40.03339749</v>
      </c>
      <c r="H108" s="22">
        <v>-74.9891087</v>
      </c>
      <c r="I108" s="32">
        <v>987.5</v>
      </c>
      <c r="J108" s="25">
        <f t="shared" si="6"/>
        <v>947.34</v>
      </c>
      <c r="K108" s="24">
        <f t="shared" si="7"/>
        <v>558.525498550075</v>
      </c>
      <c r="L108" s="24">
        <f t="shared" si="8"/>
        <v>603.025498550075</v>
      </c>
      <c r="M108" s="24">
        <f t="shared" si="9"/>
        <v>604.625498550075</v>
      </c>
      <c r="N108" s="28">
        <f t="shared" si="10"/>
        <v>603.825498550075</v>
      </c>
      <c r="O108" s="25">
        <v>24.7</v>
      </c>
      <c r="P108" s="25">
        <v>100</v>
      </c>
      <c r="Q108" s="25">
        <v>34.6</v>
      </c>
      <c r="S108" s="20">
        <v>5.853E-05</v>
      </c>
      <c r="T108" s="20">
        <v>4.115E-05</v>
      </c>
      <c r="U108" s="20">
        <v>2.63E-05</v>
      </c>
      <c r="V108" s="56">
        <v>929.7</v>
      </c>
      <c r="W108" s="56">
        <v>313.6</v>
      </c>
      <c r="X108" s="56">
        <v>309.4</v>
      </c>
      <c r="Y108" s="56">
        <v>31.4</v>
      </c>
      <c r="Z108" s="30">
        <v>3.399</v>
      </c>
      <c r="AA108" s="54">
        <v>81.774</v>
      </c>
      <c r="AB108" s="54">
        <f t="shared" si="12"/>
        <v>101.39583333333333</v>
      </c>
      <c r="AC108" s="30">
        <v>0.414</v>
      </c>
      <c r="AD108" s="57">
        <v>2.501</v>
      </c>
      <c r="AE108" s="57">
        <f t="shared" si="13"/>
        <v>3.4083333333333337</v>
      </c>
      <c r="AF108" s="29">
        <v>10</v>
      </c>
      <c r="AG108" s="28">
        <v>603.825498550075</v>
      </c>
    </row>
    <row r="109" spans="1:33" ht="12.75">
      <c r="A109" s="19">
        <f t="shared" si="11"/>
        <v>37096</v>
      </c>
      <c r="B109" s="54">
        <v>205</v>
      </c>
      <c r="C109" s="22">
        <v>0.66331017</v>
      </c>
      <c r="D109" s="27">
        <v>0.66331017</v>
      </c>
      <c r="E109" s="23">
        <v>993</v>
      </c>
      <c r="F109" s="31">
        <v>0</v>
      </c>
      <c r="G109" s="22">
        <v>40.03621875</v>
      </c>
      <c r="H109" s="22">
        <v>-74.98264128</v>
      </c>
      <c r="I109" s="32">
        <v>983.5</v>
      </c>
      <c r="J109" s="25">
        <f t="shared" si="6"/>
        <v>943.34</v>
      </c>
      <c r="K109" s="24">
        <f t="shared" si="7"/>
        <v>593.6619098363968</v>
      </c>
      <c r="L109" s="24">
        <f t="shared" si="8"/>
        <v>638.1619098363968</v>
      </c>
      <c r="M109" s="24">
        <f t="shared" si="9"/>
        <v>639.7619098363969</v>
      </c>
      <c r="N109" s="28">
        <f t="shared" si="10"/>
        <v>638.9619098363969</v>
      </c>
      <c r="O109" s="25">
        <v>24.4</v>
      </c>
      <c r="P109" s="25">
        <v>100</v>
      </c>
      <c r="Q109" s="25">
        <v>34.6</v>
      </c>
      <c r="Z109" s="30">
        <v>3.52</v>
      </c>
      <c r="AA109" s="54">
        <v>129.431</v>
      </c>
      <c r="AB109" s="54">
        <f t="shared" si="12"/>
        <v>108.2425</v>
      </c>
      <c r="AC109" s="30">
        <v>0.404</v>
      </c>
      <c r="AD109" s="57">
        <v>2.508</v>
      </c>
      <c r="AE109" s="57">
        <f t="shared" si="13"/>
        <v>3.0453333333333332</v>
      </c>
      <c r="AF109" s="29">
        <v>10</v>
      </c>
      <c r="AG109" s="28">
        <v>638.9619098363969</v>
      </c>
    </row>
    <row r="110" spans="1:33" ht="12.75">
      <c r="A110" s="19">
        <f t="shared" si="11"/>
        <v>37096</v>
      </c>
      <c r="B110" s="54">
        <v>205</v>
      </c>
      <c r="C110" s="22">
        <v>0.663425922</v>
      </c>
      <c r="D110" s="27">
        <v>0.663425922</v>
      </c>
      <c r="E110" s="23">
        <v>1003</v>
      </c>
      <c r="F110" s="31">
        <v>0</v>
      </c>
      <c r="G110" s="22">
        <v>40.04037954</v>
      </c>
      <c r="H110" s="22">
        <v>-74.97757173</v>
      </c>
      <c r="I110" s="32">
        <v>982.4</v>
      </c>
      <c r="J110" s="25">
        <f t="shared" si="6"/>
        <v>942.24</v>
      </c>
      <c r="K110" s="24">
        <f t="shared" si="7"/>
        <v>603.3505441509526</v>
      </c>
      <c r="L110" s="24">
        <f t="shared" si="8"/>
        <v>647.8505441509526</v>
      </c>
      <c r="M110" s="24">
        <f t="shared" si="9"/>
        <v>649.4505441509526</v>
      </c>
      <c r="N110" s="28">
        <f t="shared" si="10"/>
        <v>648.6505441509526</v>
      </c>
      <c r="O110" s="25">
        <v>24.6</v>
      </c>
      <c r="P110" s="25">
        <v>100</v>
      </c>
      <c r="Q110" s="25">
        <v>31.6</v>
      </c>
      <c r="Z110" s="30">
        <v>3.506</v>
      </c>
      <c r="AA110" s="54">
        <v>127.955</v>
      </c>
      <c r="AB110" s="54">
        <f t="shared" si="12"/>
        <v>115.04450000000001</v>
      </c>
      <c r="AC110" s="30">
        <v>0.391</v>
      </c>
      <c r="AD110" s="57">
        <v>2.516</v>
      </c>
      <c r="AE110" s="57">
        <f t="shared" si="13"/>
        <v>2.867666666666667</v>
      </c>
      <c r="AF110" s="29">
        <v>10</v>
      </c>
      <c r="AG110" s="28">
        <v>648.6505441509526</v>
      </c>
    </row>
    <row r="111" spans="1:33" ht="12.75">
      <c r="A111" s="19">
        <f t="shared" si="11"/>
        <v>37096</v>
      </c>
      <c r="B111" s="54">
        <v>205</v>
      </c>
      <c r="C111" s="22">
        <v>0.663541675</v>
      </c>
      <c r="D111" s="27">
        <v>0.663541675</v>
      </c>
      <c r="E111" s="23">
        <v>1013</v>
      </c>
      <c r="F111" s="31">
        <v>0</v>
      </c>
      <c r="G111" s="22">
        <v>40.04561574</v>
      </c>
      <c r="H111" s="22">
        <v>-74.9747078</v>
      </c>
      <c r="I111" s="32">
        <v>977.7</v>
      </c>
      <c r="J111" s="25">
        <f t="shared" si="6"/>
        <v>937.5400000000001</v>
      </c>
      <c r="K111" s="24">
        <f t="shared" si="7"/>
        <v>644.8752468047326</v>
      </c>
      <c r="L111" s="24">
        <f t="shared" si="8"/>
        <v>689.3752468047326</v>
      </c>
      <c r="M111" s="24">
        <f t="shared" si="9"/>
        <v>690.9752468047326</v>
      </c>
      <c r="N111" s="28">
        <f t="shared" si="10"/>
        <v>690.1752468047325</v>
      </c>
      <c r="O111" s="25">
        <v>24.1</v>
      </c>
      <c r="P111" s="25">
        <v>100</v>
      </c>
      <c r="Q111" s="25">
        <v>37.1</v>
      </c>
      <c r="R111" s="20">
        <v>1.5E-05</v>
      </c>
      <c r="S111" s="20">
        <v>5.792E-05</v>
      </c>
      <c r="T111" s="20">
        <v>4.105E-05</v>
      </c>
      <c r="U111" s="20">
        <v>2.629E-05</v>
      </c>
      <c r="V111" s="56">
        <v>919.3</v>
      </c>
      <c r="W111" s="56">
        <v>313.6</v>
      </c>
      <c r="X111" s="56">
        <v>309.5</v>
      </c>
      <c r="Y111" s="56">
        <v>30.9</v>
      </c>
      <c r="Z111" s="30">
        <v>3.648</v>
      </c>
      <c r="AA111" s="54">
        <v>175.613</v>
      </c>
      <c r="AB111" s="54">
        <f t="shared" si="12"/>
        <v>121.84649999999999</v>
      </c>
      <c r="AC111" s="30">
        <v>0.371</v>
      </c>
      <c r="AD111" s="57">
        <v>2.523</v>
      </c>
      <c r="AE111" s="57">
        <f t="shared" si="13"/>
        <v>2.69</v>
      </c>
      <c r="AF111" s="29">
        <v>10</v>
      </c>
      <c r="AG111" s="28">
        <v>690.1752468047325</v>
      </c>
    </row>
    <row r="112" spans="1:33" ht="12.75">
      <c r="A112" s="19">
        <f t="shared" si="11"/>
        <v>37096</v>
      </c>
      <c r="B112" s="54">
        <v>205</v>
      </c>
      <c r="C112" s="22">
        <v>0.663657427</v>
      </c>
      <c r="D112" s="27">
        <v>0.663657427</v>
      </c>
      <c r="E112" s="23">
        <v>1023</v>
      </c>
      <c r="F112" s="31">
        <v>0</v>
      </c>
      <c r="G112" s="22">
        <v>40.05136912</v>
      </c>
      <c r="H112" s="22">
        <v>-74.9742781</v>
      </c>
      <c r="I112" s="32">
        <v>973.4</v>
      </c>
      <c r="J112" s="25">
        <f t="shared" si="6"/>
        <v>933.24</v>
      </c>
      <c r="K112" s="24">
        <f t="shared" si="7"/>
        <v>683.0486865265424</v>
      </c>
      <c r="L112" s="24">
        <f t="shared" si="8"/>
        <v>727.5486865265424</v>
      </c>
      <c r="M112" s="24">
        <f t="shared" si="9"/>
        <v>729.1486865265424</v>
      </c>
      <c r="N112" s="28">
        <f t="shared" si="10"/>
        <v>728.3486865265425</v>
      </c>
      <c r="O112" s="25">
        <v>23.4</v>
      </c>
      <c r="P112" s="25">
        <v>100</v>
      </c>
      <c r="Q112" s="25">
        <v>35.7</v>
      </c>
      <c r="Z112" s="30">
        <v>3.478</v>
      </c>
      <c r="AA112" s="54">
        <v>125.405</v>
      </c>
      <c r="AB112" s="54">
        <f t="shared" si="12"/>
        <v>128.69333333333333</v>
      </c>
      <c r="AC112" s="30">
        <v>0.312</v>
      </c>
      <c r="AD112" s="57">
        <v>1.42</v>
      </c>
      <c r="AE112" s="57">
        <f t="shared" si="13"/>
        <v>2.3271666666666664</v>
      </c>
      <c r="AF112" s="29">
        <v>10</v>
      </c>
      <c r="AG112" s="28">
        <v>728.3486865265425</v>
      </c>
    </row>
    <row r="113" spans="1:33" ht="12.75">
      <c r="A113" s="19">
        <f t="shared" si="11"/>
        <v>37096</v>
      </c>
      <c r="B113" s="54">
        <v>205</v>
      </c>
      <c r="C113" s="22">
        <v>0.663773119</v>
      </c>
      <c r="D113" s="27">
        <v>0.663773119</v>
      </c>
      <c r="E113" s="23">
        <v>1033</v>
      </c>
      <c r="F113" s="31">
        <v>0</v>
      </c>
      <c r="G113" s="22">
        <v>40.05698509</v>
      </c>
      <c r="H113" s="22">
        <v>-74.97599768</v>
      </c>
      <c r="I113" s="32">
        <v>968.5</v>
      </c>
      <c r="J113" s="25">
        <f t="shared" si="6"/>
        <v>928.34</v>
      </c>
      <c r="K113" s="24">
        <f t="shared" si="7"/>
        <v>726.7636552015462</v>
      </c>
      <c r="L113" s="24">
        <f t="shared" si="8"/>
        <v>771.2636552015462</v>
      </c>
      <c r="M113" s="24">
        <f t="shared" si="9"/>
        <v>772.8636552015462</v>
      </c>
      <c r="N113" s="28">
        <f t="shared" si="10"/>
        <v>772.0636552015462</v>
      </c>
      <c r="O113" s="25">
        <v>23.4</v>
      </c>
      <c r="P113" s="25">
        <v>100</v>
      </c>
      <c r="Q113" s="25">
        <v>37.1</v>
      </c>
      <c r="Z113" s="30">
        <v>3.457</v>
      </c>
      <c r="AA113" s="54">
        <v>124.062</v>
      </c>
      <c r="AB113" s="54">
        <f t="shared" si="12"/>
        <v>127.37333333333333</v>
      </c>
      <c r="AC113" s="30">
        <v>0.311</v>
      </c>
      <c r="AD113" s="57">
        <v>1.427</v>
      </c>
      <c r="AE113" s="57">
        <f t="shared" si="13"/>
        <v>2.1491666666666664</v>
      </c>
      <c r="AF113" s="29">
        <v>10</v>
      </c>
      <c r="AG113" s="28">
        <v>772.0636552015462</v>
      </c>
    </row>
    <row r="114" spans="1:33" ht="12.75">
      <c r="A114" s="19">
        <f t="shared" si="11"/>
        <v>37096</v>
      </c>
      <c r="B114" s="54">
        <v>205</v>
      </c>
      <c r="C114" s="22">
        <v>0.663888872</v>
      </c>
      <c r="D114" s="27">
        <v>0.663888872</v>
      </c>
      <c r="E114" s="23">
        <v>1043</v>
      </c>
      <c r="F114" s="31">
        <v>0</v>
      </c>
      <c r="G114" s="22">
        <v>40.06133305</v>
      </c>
      <c r="H114" s="22">
        <v>-74.97998895</v>
      </c>
      <c r="I114" s="32">
        <v>963.9</v>
      </c>
      <c r="J114" s="25">
        <f t="shared" si="6"/>
        <v>923.74</v>
      </c>
      <c r="K114" s="24">
        <f t="shared" si="7"/>
        <v>768.0126885654518</v>
      </c>
      <c r="L114" s="24">
        <f t="shared" si="8"/>
        <v>812.5126885654518</v>
      </c>
      <c r="M114" s="24">
        <f t="shared" si="9"/>
        <v>814.1126885654518</v>
      </c>
      <c r="N114" s="28">
        <f t="shared" si="10"/>
        <v>813.3126885654517</v>
      </c>
      <c r="O114" s="25">
        <v>23</v>
      </c>
      <c r="P114" s="25">
        <v>100</v>
      </c>
      <c r="Q114" s="25">
        <v>34.6</v>
      </c>
      <c r="Z114" s="30">
        <v>3.52</v>
      </c>
      <c r="AA114" s="54">
        <v>122.586</v>
      </c>
      <c r="AB114" s="54">
        <f t="shared" si="12"/>
        <v>134.17533333333333</v>
      </c>
      <c r="AC114" s="30">
        <v>0.315</v>
      </c>
      <c r="AD114" s="57">
        <v>1.435</v>
      </c>
      <c r="AE114" s="57">
        <f t="shared" si="13"/>
        <v>1.9715</v>
      </c>
      <c r="AF114" s="29">
        <v>10</v>
      </c>
      <c r="AG114" s="28">
        <v>813.3126885654517</v>
      </c>
    </row>
    <row r="115" spans="1:33" ht="12.75">
      <c r="A115" s="19">
        <f t="shared" si="11"/>
        <v>37096</v>
      </c>
      <c r="B115" s="54">
        <v>205</v>
      </c>
      <c r="C115" s="22">
        <v>0.664004624</v>
      </c>
      <c r="D115" s="27">
        <v>0.664004624</v>
      </c>
      <c r="E115" s="23">
        <v>1053</v>
      </c>
      <c r="F115" s="31">
        <v>0</v>
      </c>
      <c r="G115" s="22">
        <v>40.06386421</v>
      </c>
      <c r="H115" s="22">
        <v>-74.98550484</v>
      </c>
      <c r="I115" s="32">
        <v>960.6</v>
      </c>
      <c r="J115" s="25">
        <f t="shared" si="6"/>
        <v>920.44</v>
      </c>
      <c r="K115" s="24">
        <f t="shared" si="7"/>
        <v>797.7311203625966</v>
      </c>
      <c r="L115" s="24">
        <f t="shared" si="8"/>
        <v>842.2311203625966</v>
      </c>
      <c r="M115" s="24">
        <f t="shared" si="9"/>
        <v>843.8311203625966</v>
      </c>
      <c r="N115" s="28">
        <f t="shared" si="10"/>
        <v>843.0311203625965</v>
      </c>
      <c r="O115" s="25">
        <v>22.5</v>
      </c>
      <c r="P115" s="25">
        <v>100</v>
      </c>
      <c r="Q115" s="25">
        <v>40.9</v>
      </c>
      <c r="S115" s="20">
        <v>6.004E-05</v>
      </c>
      <c r="T115" s="20">
        <v>4.179E-05</v>
      </c>
      <c r="U115" s="20">
        <v>2.499E-05</v>
      </c>
      <c r="V115" s="56">
        <v>906.8</v>
      </c>
      <c r="W115" s="56">
        <v>313.7</v>
      </c>
      <c r="X115" s="56">
        <v>309.6</v>
      </c>
      <c r="Y115" s="56">
        <v>30.3</v>
      </c>
      <c r="Z115" s="30">
        <v>3.505</v>
      </c>
      <c r="AA115" s="54">
        <v>121.243</v>
      </c>
      <c r="AB115" s="54">
        <f t="shared" si="12"/>
        <v>132.81066666666666</v>
      </c>
      <c r="AC115" s="30">
        <v>0.311</v>
      </c>
      <c r="AD115" s="57">
        <v>1.442</v>
      </c>
      <c r="AE115" s="57">
        <f t="shared" si="13"/>
        <v>1.7938333333333334</v>
      </c>
      <c r="AF115" s="29">
        <v>10</v>
      </c>
      <c r="AG115" s="28">
        <v>843.0311203625965</v>
      </c>
    </row>
    <row r="116" spans="1:33" ht="12.75">
      <c r="A116" s="19">
        <f t="shared" si="11"/>
        <v>37096</v>
      </c>
      <c r="B116" s="54">
        <v>205</v>
      </c>
      <c r="C116" s="22">
        <v>0.664120376</v>
      </c>
      <c r="D116" s="27">
        <v>0.664120376</v>
      </c>
      <c r="E116" s="23">
        <v>1063</v>
      </c>
      <c r="F116" s="31">
        <v>0</v>
      </c>
      <c r="G116" s="22">
        <v>40.06472146</v>
      </c>
      <c r="H116" s="22">
        <v>-74.99124799</v>
      </c>
      <c r="I116" s="32">
        <v>956.8</v>
      </c>
      <c r="J116" s="25">
        <f t="shared" si="6"/>
        <v>916.64</v>
      </c>
      <c r="K116" s="24">
        <f t="shared" si="7"/>
        <v>832.0846163654371</v>
      </c>
      <c r="L116" s="24">
        <f t="shared" si="8"/>
        <v>876.5846163654371</v>
      </c>
      <c r="M116" s="24">
        <f t="shared" si="9"/>
        <v>878.1846163654371</v>
      </c>
      <c r="N116" s="28">
        <f t="shared" si="10"/>
        <v>877.3846163654371</v>
      </c>
      <c r="O116" s="25">
        <v>23.1</v>
      </c>
      <c r="P116" s="25">
        <v>100</v>
      </c>
      <c r="Q116" s="25">
        <v>41.7</v>
      </c>
      <c r="Z116" s="30">
        <v>3.548</v>
      </c>
      <c r="AA116" s="54">
        <v>120.035</v>
      </c>
      <c r="AB116" s="54">
        <f t="shared" si="12"/>
        <v>131.49066666666667</v>
      </c>
      <c r="AC116" s="30">
        <v>0.313</v>
      </c>
      <c r="AD116" s="57">
        <v>1.449</v>
      </c>
      <c r="AE116" s="57">
        <f t="shared" si="13"/>
        <v>1.6159999999999999</v>
      </c>
      <c r="AF116" s="29">
        <v>10</v>
      </c>
      <c r="AG116" s="28">
        <v>877.3846163654371</v>
      </c>
    </row>
    <row r="117" spans="1:33" ht="12.75">
      <c r="A117" s="19">
        <f t="shared" si="11"/>
        <v>37096</v>
      </c>
      <c r="B117" s="54">
        <v>205</v>
      </c>
      <c r="C117" s="22">
        <v>0.664236128</v>
      </c>
      <c r="D117" s="27">
        <v>0.664236128</v>
      </c>
      <c r="E117" s="23">
        <v>1073</v>
      </c>
      <c r="F117" s="31">
        <v>0</v>
      </c>
      <c r="G117" s="22">
        <v>40.06492451</v>
      </c>
      <c r="H117" s="22">
        <v>-74.99706629</v>
      </c>
      <c r="I117" s="32">
        <v>952.8</v>
      </c>
      <c r="J117" s="25">
        <f t="shared" si="6"/>
        <v>912.64</v>
      </c>
      <c r="K117" s="24">
        <f t="shared" si="7"/>
        <v>868.4003891591645</v>
      </c>
      <c r="L117" s="24">
        <f t="shared" si="8"/>
        <v>912.9003891591645</v>
      </c>
      <c r="M117" s="24">
        <f t="shared" si="9"/>
        <v>914.5003891591646</v>
      </c>
      <c r="N117" s="28">
        <f t="shared" si="10"/>
        <v>913.7003891591646</v>
      </c>
      <c r="O117" s="25">
        <v>22.4</v>
      </c>
      <c r="P117" s="25">
        <v>100</v>
      </c>
      <c r="Q117" s="25">
        <v>38.6</v>
      </c>
      <c r="R117" s="20">
        <v>1.57E-05</v>
      </c>
      <c r="Z117" s="30">
        <v>3.538</v>
      </c>
      <c r="AA117" s="54">
        <v>118.693</v>
      </c>
      <c r="AB117" s="54">
        <f t="shared" si="12"/>
        <v>122.004</v>
      </c>
      <c r="AC117" s="30">
        <v>0.322</v>
      </c>
      <c r="AD117" s="57">
        <v>1.456</v>
      </c>
      <c r="AE117" s="57">
        <f t="shared" si="13"/>
        <v>1.4381666666666666</v>
      </c>
      <c r="AF117" s="29">
        <v>10</v>
      </c>
      <c r="AG117" s="28">
        <v>913.7003891591646</v>
      </c>
    </row>
    <row r="118" spans="1:33" ht="12.75">
      <c r="A118" s="19">
        <f t="shared" si="11"/>
        <v>37096</v>
      </c>
      <c r="B118" s="54">
        <v>205</v>
      </c>
      <c r="C118" s="22">
        <v>0.664351881</v>
      </c>
      <c r="D118" s="27">
        <v>0.664351881</v>
      </c>
      <c r="E118" s="23">
        <v>1083</v>
      </c>
      <c r="F118" s="31">
        <v>0</v>
      </c>
      <c r="G118" s="22">
        <v>40.06525097</v>
      </c>
      <c r="H118" s="22">
        <v>-75.00293046</v>
      </c>
      <c r="I118" s="32">
        <v>948.7</v>
      </c>
      <c r="J118" s="25">
        <f t="shared" si="6"/>
        <v>908.5400000000001</v>
      </c>
      <c r="K118" s="24">
        <f t="shared" si="7"/>
        <v>905.7896182788725</v>
      </c>
      <c r="L118" s="24">
        <f t="shared" si="8"/>
        <v>950.2896182788725</v>
      </c>
      <c r="M118" s="24">
        <f t="shared" si="9"/>
        <v>951.8896182788725</v>
      </c>
      <c r="N118" s="28">
        <f t="shared" si="10"/>
        <v>951.0896182788724</v>
      </c>
      <c r="O118" s="25">
        <v>21.7</v>
      </c>
      <c r="P118" s="25">
        <v>100</v>
      </c>
      <c r="Q118" s="25">
        <v>34.6</v>
      </c>
      <c r="S118" s="20">
        <v>5.957E-05</v>
      </c>
      <c r="T118" s="20">
        <v>4.196E-05</v>
      </c>
      <c r="U118" s="20">
        <v>2.611E-05</v>
      </c>
      <c r="V118" s="56">
        <v>894.3</v>
      </c>
      <c r="W118" s="56">
        <v>313.7</v>
      </c>
      <c r="X118" s="56">
        <v>309.6</v>
      </c>
      <c r="Y118" s="56">
        <v>29.6</v>
      </c>
      <c r="Z118" s="30">
        <v>3.467</v>
      </c>
      <c r="AA118" s="54">
        <v>117.216</v>
      </c>
      <c r="AB118" s="54">
        <f t="shared" si="12"/>
        <v>120.63916666666665</v>
      </c>
      <c r="AC118" s="30">
        <v>0.341</v>
      </c>
      <c r="AD118" s="57">
        <v>1.464</v>
      </c>
      <c r="AE118" s="57">
        <f t="shared" si="13"/>
        <v>1.4455</v>
      </c>
      <c r="AF118" s="29">
        <v>10</v>
      </c>
      <c r="AG118" s="28">
        <v>951.0896182788724</v>
      </c>
    </row>
    <row r="119" spans="1:33" ht="12.75">
      <c r="A119" s="19">
        <f t="shared" si="11"/>
        <v>37096</v>
      </c>
      <c r="B119" s="54">
        <v>205</v>
      </c>
      <c r="C119" s="22">
        <v>0.664467573</v>
      </c>
      <c r="D119" s="27">
        <v>0.664467573</v>
      </c>
      <c r="E119" s="23">
        <v>1093</v>
      </c>
      <c r="F119" s="31">
        <v>0</v>
      </c>
      <c r="G119" s="22">
        <v>40.06511949</v>
      </c>
      <c r="H119" s="22">
        <v>-75.00851728</v>
      </c>
      <c r="I119" s="32">
        <v>946.7</v>
      </c>
      <c r="J119" s="25">
        <f t="shared" si="6"/>
        <v>906.5400000000001</v>
      </c>
      <c r="K119" s="24">
        <f t="shared" si="7"/>
        <v>924.0895383545052</v>
      </c>
      <c r="L119" s="24">
        <f t="shared" si="8"/>
        <v>968.5895383545052</v>
      </c>
      <c r="M119" s="24">
        <f t="shared" si="9"/>
        <v>970.1895383545052</v>
      </c>
      <c r="N119" s="28">
        <f t="shared" si="10"/>
        <v>969.3895383545052</v>
      </c>
      <c r="O119" s="25">
        <v>21.6</v>
      </c>
      <c r="P119" s="25">
        <v>100</v>
      </c>
      <c r="Q119" s="25">
        <v>37.5</v>
      </c>
      <c r="Z119" s="30">
        <v>3.496</v>
      </c>
      <c r="AA119" s="54">
        <v>115.874</v>
      </c>
      <c r="AB119" s="54">
        <f t="shared" si="12"/>
        <v>119.2745</v>
      </c>
      <c r="AC119" s="30">
        <v>0.371</v>
      </c>
      <c r="AD119" s="57">
        <v>2.581</v>
      </c>
      <c r="AE119" s="57">
        <f t="shared" si="13"/>
        <v>1.6378333333333333</v>
      </c>
      <c r="AF119" s="29">
        <v>10</v>
      </c>
      <c r="AG119" s="28">
        <v>969.3895383545052</v>
      </c>
    </row>
    <row r="120" spans="1:33" ht="12.75">
      <c r="A120" s="19">
        <f t="shared" si="11"/>
        <v>37096</v>
      </c>
      <c r="B120" s="54">
        <v>205</v>
      </c>
      <c r="C120" s="22">
        <v>0.664583325</v>
      </c>
      <c r="D120" s="27">
        <v>0.664583325</v>
      </c>
      <c r="E120" s="23">
        <v>1103</v>
      </c>
      <c r="F120" s="31">
        <v>0</v>
      </c>
      <c r="G120" s="22">
        <v>40.06367953</v>
      </c>
      <c r="H120" s="22">
        <v>-75.01348978</v>
      </c>
      <c r="I120" s="32">
        <v>941.6</v>
      </c>
      <c r="J120" s="25">
        <f t="shared" si="6"/>
        <v>901.44</v>
      </c>
      <c r="K120" s="24">
        <f t="shared" si="7"/>
        <v>970.937694114443</v>
      </c>
      <c r="L120" s="24">
        <f t="shared" si="8"/>
        <v>1015.437694114443</v>
      </c>
      <c r="M120" s="24">
        <f t="shared" si="9"/>
        <v>1017.0376941144431</v>
      </c>
      <c r="N120" s="28">
        <f t="shared" si="10"/>
        <v>1016.237694114443</v>
      </c>
      <c r="O120" s="25">
        <v>21.8</v>
      </c>
      <c r="P120" s="25">
        <v>100</v>
      </c>
      <c r="Q120" s="25">
        <v>33.6</v>
      </c>
      <c r="Z120" s="30">
        <v>3.649</v>
      </c>
      <c r="AA120" s="54">
        <v>163.666</v>
      </c>
      <c r="AB120" s="54">
        <f t="shared" si="12"/>
        <v>126.12116666666668</v>
      </c>
      <c r="AC120" s="30">
        <v>0.351</v>
      </c>
      <c r="AD120" s="57">
        <v>2.588</v>
      </c>
      <c r="AE120" s="57">
        <f t="shared" si="13"/>
        <v>1.83</v>
      </c>
      <c r="AF120" s="29">
        <v>10</v>
      </c>
      <c r="AG120" s="28">
        <v>1016.237694114443</v>
      </c>
    </row>
    <row r="121" spans="1:33" ht="12.75">
      <c r="A121" s="19">
        <f t="shared" si="11"/>
        <v>37096</v>
      </c>
      <c r="B121" s="54">
        <v>205</v>
      </c>
      <c r="C121" s="22">
        <v>0.664699078</v>
      </c>
      <c r="D121" s="27">
        <v>0.664699078</v>
      </c>
      <c r="E121" s="23">
        <v>1113</v>
      </c>
      <c r="F121" s="31">
        <v>0</v>
      </c>
      <c r="G121" s="22">
        <v>40.06125617</v>
      </c>
      <c r="H121" s="22">
        <v>-75.01821488</v>
      </c>
      <c r="I121" s="32">
        <v>937.6</v>
      </c>
      <c r="J121" s="25">
        <f t="shared" si="6"/>
        <v>897.44</v>
      </c>
      <c r="K121" s="24">
        <f t="shared" si="7"/>
        <v>1007.8671838330357</v>
      </c>
      <c r="L121" s="24">
        <f t="shared" si="8"/>
        <v>1052.3671838330356</v>
      </c>
      <c r="M121" s="24">
        <f t="shared" si="9"/>
        <v>1053.9671838330357</v>
      </c>
      <c r="N121" s="28">
        <f t="shared" si="10"/>
        <v>1053.1671838330358</v>
      </c>
      <c r="O121" s="25">
        <v>21.3</v>
      </c>
      <c r="P121" s="25">
        <v>100</v>
      </c>
      <c r="Q121" s="25">
        <v>38.6</v>
      </c>
      <c r="S121" s="20">
        <v>6.932E-05</v>
      </c>
      <c r="T121" s="20">
        <v>4.833E-05</v>
      </c>
      <c r="U121" s="20">
        <v>3.339E-05</v>
      </c>
      <c r="V121" s="56">
        <v>883.1</v>
      </c>
      <c r="W121" s="56">
        <v>313.8</v>
      </c>
      <c r="X121" s="56">
        <v>309.6</v>
      </c>
      <c r="Y121" s="56">
        <v>28.9</v>
      </c>
      <c r="Z121" s="30">
        <v>3.538</v>
      </c>
      <c r="AA121" s="54">
        <v>113.324</v>
      </c>
      <c r="AB121" s="54">
        <f t="shared" si="12"/>
        <v>124.80133333333332</v>
      </c>
      <c r="AC121" s="30">
        <v>0.391</v>
      </c>
      <c r="AD121" s="57">
        <v>2.595</v>
      </c>
      <c r="AE121" s="57">
        <f t="shared" si="13"/>
        <v>2.0221666666666667</v>
      </c>
      <c r="AF121" s="29">
        <v>10</v>
      </c>
      <c r="AG121" s="28">
        <v>1053.1671838330358</v>
      </c>
    </row>
    <row r="122" spans="1:33" ht="12.75">
      <c r="A122" s="19">
        <f t="shared" si="11"/>
        <v>37096</v>
      </c>
      <c r="B122" s="54">
        <v>205</v>
      </c>
      <c r="C122" s="22">
        <v>0.66481483</v>
      </c>
      <c r="D122" s="27">
        <v>0.66481483</v>
      </c>
      <c r="E122" s="23">
        <v>1123</v>
      </c>
      <c r="F122" s="31">
        <v>0</v>
      </c>
      <c r="G122" s="22">
        <v>40.05815682</v>
      </c>
      <c r="H122" s="22">
        <v>-75.02241083</v>
      </c>
      <c r="I122" s="32">
        <v>937</v>
      </c>
      <c r="J122" s="25">
        <f t="shared" si="6"/>
        <v>896.84</v>
      </c>
      <c r="K122" s="24">
        <f t="shared" si="7"/>
        <v>1013.4207997780502</v>
      </c>
      <c r="L122" s="24">
        <f t="shared" si="8"/>
        <v>1057.9207997780502</v>
      </c>
      <c r="M122" s="24">
        <f t="shared" si="9"/>
        <v>1059.52079977805</v>
      </c>
      <c r="N122" s="28">
        <f t="shared" si="10"/>
        <v>1058.7207997780502</v>
      </c>
      <c r="O122" s="25">
        <v>21.5</v>
      </c>
      <c r="P122" s="25">
        <v>100</v>
      </c>
      <c r="Q122" s="25">
        <v>35.1</v>
      </c>
      <c r="Z122" s="30">
        <v>3.577</v>
      </c>
      <c r="AA122" s="54">
        <v>160.847</v>
      </c>
      <c r="AB122" s="54">
        <f t="shared" si="12"/>
        <v>131.60333333333332</v>
      </c>
      <c r="AC122" s="30">
        <v>0.371</v>
      </c>
      <c r="AD122" s="57">
        <v>2.603</v>
      </c>
      <c r="AE122" s="57">
        <f t="shared" si="13"/>
        <v>2.2144999999999997</v>
      </c>
      <c r="AF122" s="29">
        <v>10</v>
      </c>
      <c r="AG122" s="28">
        <v>1058.7207997780502</v>
      </c>
    </row>
    <row r="123" spans="1:33" ht="12.75">
      <c r="A123" s="19">
        <f t="shared" si="11"/>
        <v>37096</v>
      </c>
      <c r="B123" s="54">
        <v>205</v>
      </c>
      <c r="C123" s="22">
        <v>0.664930582</v>
      </c>
      <c r="D123" s="27">
        <v>0.664930582</v>
      </c>
      <c r="E123" s="23">
        <v>1133</v>
      </c>
      <c r="F123" s="31">
        <v>0</v>
      </c>
      <c r="G123" s="22">
        <v>40.05395416</v>
      </c>
      <c r="H123" s="22">
        <v>-75.0241549</v>
      </c>
      <c r="I123" s="32">
        <v>935.9</v>
      </c>
      <c r="J123" s="25">
        <f t="shared" si="6"/>
        <v>895.74</v>
      </c>
      <c r="K123" s="24">
        <f t="shared" si="7"/>
        <v>1023.6120856963679</v>
      </c>
      <c r="L123" s="24">
        <f t="shared" si="8"/>
        <v>1068.112085696368</v>
      </c>
      <c r="M123" s="24">
        <f t="shared" si="9"/>
        <v>1069.712085696368</v>
      </c>
      <c r="N123" s="28">
        <f t="shared" si="10"/>
        <v>1068.912085696368</v>
      </c>
      <c r="O123" s="25">
        <v>22.2</v>
      </c>
      <c r="P123" s="25">
        <v>100</v>
      </c>
      <c r="Q123" s="25">
        <v>35.6</v>
      </c>
      <c r="R123" s="20">
        <v>7.33E-06</v>
      </c>
      <c r="Z123" s="30">
        <v>3.567</v>
      </c>
      <c r="AA123" s="54">
        <v>159.505</v>
      </c>
      <c r="AB123" s="54">
        <f t="shared" si="12"/>
        <v>138.40533333333335</v>
      </c>
      <c r="AC123" s="30">
        <v>0.371</v>
      </c>
      <c r="AD123" s="57">
        <v>2.61</v>
      </c>
      <c r="AE123" s="57">
        <f t="shared" si="13"/>
        <v>2.406833333333333</v>
      </c>
      <c r="AF123" s="29">
        <v>10</v>
      </c>
      <c r="AG123" s="28">
        <v>1068.912085696368</v>
      </c>
    </row>
    <row r="124" spans="1:33" ht="12.75">
      <c r="A124" s="19">
        <f t="shared" si="11"/>
        <v>37096</v>
      </c>
      <c r="B124" s="54">
        <v>205</v>
      </c>
      <c r="C124" s="22">
        <v>0.665046275</v>
      </c>
      <c r="D124" s="27">
        <v>0.665046275</v>
      </c>
      <c r="E124" s="23">
        <v>1143</v>
      </c>
      <c r="F124" s="31">
        <v>0</v>
      </c>
      <c r="G124" s="22">
        <v>40.04897463</v>
      </c>
      <c r="H124" s="22">
        <v>-75.02270365</v>
      </c>
      <c r="I124" s="32">
        <v>931.7</v>
      </c>
      <c r="J124" s="25">
        <f t="shared" si="6"/>
        <v>891.5400000000001</v>
      </c>
      <c r="K124" s="24">
        <f t="shared" si="7"/>
        <v>1062.6397254185267</v>
      </c>
      <c r="L124" s="24">
        <f t="shared" si="8"/>
        <v>1107.1397254185267</v>
      </c>
      <c r="M124" s="24">
        <f t="shared" si="9"/>
        <v>1108.7397254185266</v>
      </c>
      <c r="N124" s="28">
        <f t="shared" si="10"/>
        <v>1107.9397254185267</v>
      </c>
      <c r="O124" s="25">
        <v>22.2</v>
      </c>
      <c r="P124" s="25">
        <v>100</v>
      </c>
      <c r="Q124" s="25">
        <v>36.1</v>
      </c>
      <c r="S124" s="20">
        <v>5.377E-05</v>
      </c>
      <c r="T124" s="20">
        <v>3.739E-05</v>
      </c>
      <c r="U124" s="20">
        <v>2.394E-05</v>
      </c>
      <c r="V124" s="56">
        <v>874.1</v>
      </c>
      <c r="W124" s="56">
        <v>313.8</v>
      </c>
      <c r="X124" s="56">
        <v>309.5</v>
      </c>
      <c r="Y124" s="56">
        <v>28.1</v>
      </c>
      <c r="Z124" s="30">
        <v>3.718</v>
      </c>
      <c r="AA124" s="54">
        <v>207.297</v>
      </c>
      <c r="AB124" s="54">
        <f t="shared" si="12"/>
        <v>153.41883333333334</v>
      </c>
      <c r="AC124" s="30">
        <v>0.351</v>
      </c>
      <c r="AD124" s="57">
        <v>2.616</v>
      </c>
      <c r="AE124" s="57">
        <f t="shared" si="13"/>
        <v>2.5988333333333333</v>
      </c>
      <c r="AF124" s="29">
        <v>10</v>
      </c>
      <c r="AG124" s="28">
        <v>1107.9397254185267</v>
      </c>
    </row>
    <row r="125" spans="1:33" ht="12.75">
      <c r="A125" s="19">
        <f t="shared" si="11"/>
        <v>37096</v>
      </c>
      <c r="B125" s="54">
        <v>205</v>
      </c>
      <c r="C125" s="22">
        <v>0.665162027</v>
      </c>
      <c r="D125" s="27">
        <v>0.665162027</v>
      </c>
      <c r="E125" s="23">
        <v>1153</v>
      </c>
      <c r="F125" s="31">
        <v>0</v>
      </c>
      <c r="G125" s="22">
        <v>40.04417353</v>
      </c>
      <c r="H125" s="22">
        <v>-75.0189741</v>
      </c>
      <c r="I125" s="32">
        <v>926.8</v>
      </c>
      <c r="J125" s="25">
        <f t="shared" si="6"/>
        <v>886.64</v>
      </c>
      <c r="K125" s="24">
        <f t="shared" si="7"/>
        <v>1108.4050188247318</v>
      </c>
      <c r="L125" s="24">
        <f t="shared" si="8"/>
        <v>1152.9050188247318</v>
      </c>
      <c r="M125" s="24">
        <f t="shared" si="9"/>
        <v>1154.5050188247317</v>
      </c>
      <c r="N125" s="28">
        <f t="shared" si="10"/>
        <v>1153.7050188247317</v>
      </c>
      <c r="O125" s="25">
        <v>21.9</v>
      </c>
      <c r="P125" s="25">
        <v>100</v>
      </c>
      <c r="Q125" s="25">
        <v>39</v>
      </c>
      <c r="Z125" s="30">
        <v>3.587</v>
      </c>
      <c r="AA125" s="54">
        <v>156.954</v>
      </c>
      <c r="AB125" s="54">
        <f t="shared" si="12"/>
        <v>160.2655</v>
      </c>
      <c r="AC125" s="30">
        <v>0.301</v>
      </c>
      <c r="AD125" s="57">
        <v>1.514</v>
      </c>
      <c r="AE125" s="57">
        <f t="shared" si="13"/>
        <v>2.421</v>
      </c>
      <c r="AF125" s="29">
        <v>10</v>
      </c>
      <c r="AG125" s="28">
        <v>1153.7050188247317</v>
      </c>
    </row>
    <row r="126" spans="1:33" ht="12.75">
      <c r="A126" s="19">
        <f t="shared" si="11"/>
        <v>37096</v>
      </c>
      <c r="B126" s="54">
        <v>205</v>
      </c>
      <c r="C126" s="22">
        <v>0.665277779</v>
      </c>
      <c r="D126" s="27">
        <v>0.665277779</v>
      </c>
      <c r="E126" s="23">
        <v>1163</v>
      </c>
      <c r="F126" s="31">
        <v>0</v>
      </c>
      <c r="G126" s="22">
        <v>40.04013243</v>
      </c>
      <c r="H126" s="22">
        <v>-75.0134432</v>
      </c>
      <c r="I126" s="32">
        <v>923.5</v>
      </c>
      <c r="J126" s="25">
        <f t="shared" si="6"/>
        <v>883.34</v>
      </c>
      <c r="K126" s="24">
        <f t="shared" si="7"/>
        <v>1139.3692910532163</v>
      </c>
      <c r="L126" s="24">
        <f t="shared" si="8"/>
        <v>1183.8692910532163</v>
      </c>
      <c r="M126" s="24">
        <f t="shared" si="9"/>
        <v>1185.4692910532162</v>
      </c>
      <c r="N126" s="28">
        <f t="shared" si="10"/>
        <v>1184.6692910532163</v>
      </c>
      <c r="O126" s="25">
        <v>21.8</v>
      </c>
      <c r="P126" s="25">
        <v>100</v>
      </c>
      <c r="Q126" s="25">
        <v>37.6</v>
      </c>
      <c r="Z126" s="30">
        <v>3.577</v>
      </c>
      <c r="AA126" s="54">
        <v>155.478</v>
      </c>
      <c r="AB126" s="54">
        <f t="shared" si="12"/>
        <v>158.90083333333334</v>
      </c>
      <c r="AC126" s="30">
        <v>0.313</v>
      </c>
      <c r="AD126" s="57">
        <v>1.522</v>
      </c>
      <c r="AE126" s="57">
        <f t="shared" si="13"/>
        <v>2.243333333333333</v>
      </c>
      <c r="AF126" s="29">
        <v>10</v>
      </c>
      <c r="AG126" s="28">
        <v>1184.6692910532163</v>
      </c>
    </row>
    <row r="127" spans="1:33" ht="12.75">
      <c r="A127" s="19">
        <f t="shared" si="11"/>
        <v>37096</v>
      </c>
      <c r="B127" s="54">
        <v>205</v>
      </c>
      <c r="C127" s="22">
        <v>0.665393531</v>
      </c>
      <c r="D127" s="27">
        <v>0.665393531</v>
      </c>
      <c r="E127" s="23">
        <v>1173</v>
      </c>
      <c r="F127" s="31">
        <v>0</v>
      </c>
      <c r="G127" s="22">
        <v>40.03734371</v>
      </c>
      <c r="H127" s="22">
        <v>-75.00699763</v>
      </c>
      <c r="I127" s="32">
        <v>919.5</v>
      </c>
      <c r="J127" s="25">
        <f t="shared" si="6"/>
        <v>879.34</v>
      </c>
      <c r="K127" s="24">
        <f t="shared" si="7"/>
        <v>1177.057200945145</v>
      </c>
      <c r="L127" s="24">
        <f t="shared" si="8"/>
        <v>1221.557200945145</v>
      </c>
      <c r="M127" s="24">
        <f t="shared" si="9"/>
        <v>1223.157200945145</v>
      </c>
      <c r="N127" s="28">
        <f t="shared" si="10"/>
        <v>1222.357200945145</v>
      </c>
      <c r="O127" s="25">
        <v>21.5</v>
      </c>
      <c r="P127" s="25">
        <v>100</v>
      </c>
      <c r="Q127" s="25">
        <v>40.2</v>
      </c>
      <c r="S127" s="20">
        <v>3.181E-05</v>
      </c>
      <c r="T127" s="20">
        <v>2.15E-05</v>
      </c>
      <c r="U127" s="20">
        <v>1.24E-05</v>
      </c>
      <c r="V127" s="56">
        <v>864.1</v>
      </c>
      <c r="W127" s="56">
        <v>313.8</v>
      </c>
      <c r="X127" s="56">
        <v>309.5</v>
      </c>
      <c r="Y127" s="56">
        <v>27</v>
      </c>
      <c r="Z127" s="30">
        <v>3.578</v>
      </c>
      <c r="AA127" s="54">
        <v>154.136</v>
      </c>
      <c r="AB127" s="54">
        <f t="shared" si="12"/>
        <v>165.70283333333336</v>
      </c>
      <c r="AC127" s="30">
        <v>0.262</v>
      </c>
      <c r="AD127" s="57">
        <v>1.529</v>
      </c>
      <c r="AE127" s="57">
        <f t="shared" si="13"/>
        <v>2.0656666666666665</v>
      </c>
      <c r="AF127" s="29">
        <v>10</v>
      </c>
      <c r="AG127" s="28">
        <v>1222.357200945145</v>
      </c>
    </row>
    <row r="128" spans="1:33" ht="12.75">
      <c r="A128" s="19">
        <f t="shared" si="11"/>
        <v>37096</v>
      </c>
      <c r="B128" s="54">
        <v>205</v>
      </c>
      <c r="C128" s="22">
        <v>0.665509284</v>
      </c>
      <c r="D128" s="27">
        <v>0.665509284</v>
      </c>
      <c r="E128" s="23">
        <v>1183</v>
      </c>
      <c r="F128" s="31">
        <v>0</v>
      </c>
      <c r="G128" s="22">
        <v>40.03523592</v>
      </c>
      <c r="H128" s="22">
        <v>-75.00038341</v>
      </c>
      <c r="I128" s="32">
        <v>916.2</v>
      </c>
      <c r="J128" s="25">
        <f t="shared" si="6"/>
        <v>876.0400000000001</v>
      </c>
      <c r="K128" s="24">
        <f t="shared" si="7"/>
        <v>1208.279012529946</v>
      </c>
      <c r="L128" s="24">
        <f t="shared" si="8"/>
        <v>1252.779012529946</v>
      </c>
      <c r="M128" s="24">
        <f t="shared" si="9"/>
        <v>1254.3790125299458</v>
      </c>
      <c r="N128" s="28">
        <f t="shared" si="10"/>
        <v>1253.5790125299459</v>
      </c>
      <c r="O128" s="25">
        <v>21.1</v>
      </c>
      <c r="P128" s="25">
        <v>100</v>
      </c>
      <c r="Q128" s="25">
        <v>37.5</v>
      </c>
      <c r="Z128" s="30">
        <v>3.618</v>
      </c>
      <c r="AA128" s="54">
        <v>152.927</v>
      </c>
      <c r="AB128" s="54">
        <f t="shared" si="12"/>
        <v>164.38283333333337</v>
      </c>
      <c r="AC128" s="30">
        <v>0.251</v>
      </c>
      <c r="AD128" s="57">
        <v>1.535</v>
      </c>
      <c r="AE128" s="57">
        <f t="shared" si="13"/>
        <v>1.8876666666666668</v>
      </c>
      <c r="AF128" s="29">
        <v>10</v>
      </c>
      <c r="AG128" s="28">
        <v>1253.5790125299459</v>
      </c>
    </row>
    <row r="129" spans="1:33" ht="12.75">
      <c r="A129" s="19">
        <f t="shared" si="11"/>
        <v>37096</v>
      </c>
      <c r="B129" s="54">
        <v>205</v>
      </c>
      <c r="C129" s="22">
        <v>0.665624976</v>
      </c>
      <c r="D129" s="27">
        <v>0.665624976</v>
      </c>
      <c r="E129" s="23">
        <v>1193</v>
      </c>
      <c r="F129" s="31">
        <v>0</v>
      </c>
      <c r="G129" s="22">
        <v>40.03404117</v>
      </c>
      <c r="H129" s="22">
        <v>-74.99327289</v>
      </c>
      <c r="I129" s="32">
        <v>913.6</v>
      </c>
      <c r="J129" s="25">
        <f t="shared" si="6"/>
        <v>873.44</v>
      </c>
      <c r="K129" s="24">
        <f t="shared" si="7"/>
        <v>1232.960963123732</v>
      </c>
      <c r="L129" s="24">
        <f t="shared" si="8"/>
        <v>1277.460963123732</v>
      </c>
      <c r="M129" s="24">
        <f t="shared" si="9"/>
        <v>1279.0609631237319</v>
      </c>
      <c r="N129" s="28">
        <f t="shared" si="10"/>
        <v>1278.260963123732</v>
      </c>
      <c r="O129" s="25">
        <v>21</v>
      </c>
      <c r="P129" s="25">
        <v>100</v>
      </c>
      <c r="Q129" s="25">
        <v>39.1</v>
      </c>
      <c r="R129" s="20">
        <v>2.53E-06</v>
      </c>
      <c r="Z129" s="30">
        <v>3.649</v>
      </c>
      <c r="AA129" s="54">
        <v>151.585</v>
      </c>
      <c r="AB129" s="54">
        <f t="shared" si="12"/>
        <v>163.06283333333334</v>
      </c>
      <c r="AC129" s="30">
        <v>0.261</v>
      </c>
      <c r="AD129" s="57">
        <v>1.542</v>
      </c>
      <c r="AE129" s="57">
        <f t="shared" si="13"/>
        <v>1.7096666666666664</v>
      </c>
      <c r="AF129" s="29">
        <v>10</v>
      </c>
      <c r="AG129" s="28">
        <v>1278.260963123732</v>
      </c>
    </row>
    <row r="130" spans="1:33" ht="12.75">
      <c r="A130" s="19">
        <f t="shared" si="11"/>
        <v>37096</v>
      </c>
      <c r="B130" s="54">
        <v>205</v>
      </c>
      <c r="C130" s="22">
        <v>0.665740728</v>
      </c>
      <c r="D130" s="27">
        <v>0.665740728</v>
      </c>
      <c r="E130" s="23">
        <v>1203</v>
      </c>
      <c r="F130" s="31">
        <v>0</v>
      </c>
      <c r="G130" s="22">
        <v>40.03387377</v>
      </c>
      <c r="H130" s="22">
        <v>-74.98584014</v>
      </c>
      <c r="I130" s="32">
        <v>910.2</v>
      </c>
      <c r="J130" s="25">
        <f t="shared" si="6"/>
        <v>870.0400000000001</v>
      </c>
      <c r="K130" s="24">
        <f t="shared" si="7"/>
        <v>1265.348453035018</v>
      </c>
      <c r="L130" s="24">
        <f t="shared" si="8"/>
        <v>1309.848453035018</v>
      </c>
      <c r="M130" s="24">
        <f t="shared" si="9"/>
        <v>1311.448453035018</v>
      </c>
      <c r="N130" s="28">
        <f t="shared" si="10"/>
        <v>1310.648453035018</v>
      </c>
      <c r="O130" s="25">
        <v>20.9</v>
      </c>
      <c r="P130" s="25">
        <v>100</v>
      </c>
      <c r="Q130" s="25">
        <v>39.1</v>
      </c>
      <c r="S130" s="20">
        <v>5.531E-05</v>
      </c>
      <c r="T130" s="20">
        <v>3.813E-05</v>
      </c>
      <c r="U130" s="20">
        <v>2.257E-05</v>
      </c>
      <c r="V130" s="56">
        <v>853</v>
      </c>
      <c r="W130" s="56">
        <v>313.9</v>
      </c>
      <c r="X130" s="56">
        <v>309.5</v>
      </c>
      <c r="Y130" s="56">
        <v>25.1</v>
      </c>
      <c r="Z130" s="30">
        <v>3.639</v>
      </c>
      <c r="AA130" s="54">
        <v>150.109</v>
      </c>
      <c r="AB130" s="54">
        <f t="shared" si="12"/>
        <v>153.53150000000002</v>
      </c>
      <c r="AC130" s="30">
        <v>0.241</v>
      </c>
      <c r="AD130" s="57">
        <v>0.44</v>
      </c>
      <c r="AE130" s="57">
        <f t="shared" si="13"/>
        <v>1.3469999999999998</v>
      </c>
      <c r="AF130" s="29">
        <v>10</v>
      </c>
      <c r="AG130" s="28">
        <v>1310.648453035018</v>
      </c>
    </row>
    <row r="131" spans="1:33" ht="12.75">
      <c r="A131" s="19">
        <f t="shared" si="11"/>
        <v>37096</v>
      </c>
      <c r="B131" s="54">
        <v>205</v>
      </c>
      <c r="C131" s="22">
        <v>0.665856481</v>
      </c>
      <c r="D131" s="27">
        <v>0.665856481</v>
      </c>
      <c r="E131" s="23">
        <v>1213</v>
      </c>
      <c r="F131" s="31">
        <v>0</v>
      </c>
      <c r="G131" s="22">
        <v>40.03488781</v>
      </c>
      <c r="H131" s="22">
        <v>-74.97835039</v>
      </c>
      <c r="I131" s="32">
        <v>907.2</v>
      </c>
      <c r="J131" s="25">
        <f t="shared" si="6"/>
        <v>867.0400000000001</v>
      </c>
      <c r="K131" s="24">
        <f t="shared" si="7"/>
        <v>1294.0309303922588</v>
      </c>
      <c r="L131" s="24">
        <f t="shared" si="8"/>
        <v>1338.5309303922588</v>
      </c>
      <c r="M131" s="24">
        <f t="shared" si="9"/>
        <v>1340.1309303922587</v>
      </c>
      <c r="N131" s="28">
        <f t="shared" si="10"/>
        <v>1339.3309303922588</v>
      </c>
      <c r="O131" s="25">
        <v>20.5</v>
      </c>
      <c r="P131" s="25">
        <v>100</v>
      </c>
      <c r="Q131" s="25">
        <v>42.1</v>
      </c>
      <c r="Z131" s="30">
        <v>3.659</v>
      </c>
      <c r="AA131" s="54">
        <v>197.901</v>
      </c>
      <c r="AB131" s="54">
        <f t="shared" si="12"/>
        <v>160.35600000000002</v>
      </c>
      <c r="AC131" s="30">
        <v>0.213</v>
      </c>
      <c r="AD131" s="57">
        <v>0.447</v>
      </c>
      <c r="AE131" s="57">
        <f t="shared" si="13"/>
        <v>1.1691666666666667</v>
      </c>
      <c r="AF131" s="29">
        <v>10</v>
      </c>
      <c r="AG131" s="28">
        <v>1339.3309303922588</v>
      </c>
    </row>
    <row r="132" spans="1:33" ht="12.75">
      <c r="A132" s="19">
        <f t="shared" si="11"/>
        <v>37096</v>
      </c>
      <c r="B132" s="54">
        <v>205</v>
      </c>
      <c r="C132" s="22">
        <v>0.665972233</v>
      </c>
      <c r="D132" s="27">
        <v>0.665972233</v>
      </c>
      <c r="E132" s="23">
        <v>1223</v>
      </c>
      <c r="F132" s="31">
        <v>0</v>
      </c>
      <c r="G132" s="22">
        <v>40.03707922</v>
      </c>
      <c r="H132" s="22">
        <v>-74.97126602</v>
      </c>
      <c r="I132" s="32">
        <v>904.6</v>
      </c>
      <c r="J132" s="25">
        <f t="shared" si="6"/>
        <v>864.44</v>
      </c>
      <c r="K132" s="24">
        <f t="shared" si="7"/>
        <v>1318.9694682842471</v>
      </c>
      <c r="L132" s="24">
        <f t="shared" si="8"/>
        <v>1363.4694682842471</v>
      </c>
      <c r="M132" s="24">
        <f t="shared" si="9"/>
        <v>1365.069468284247</v>
      </c>
      <c r="N132" s="28">
        <f t="shared" si="10"/>
        <v>1364.269468284247</v>
      </c>
      <c r="O132" s="25">
        <v>20.4</v>
      </c>
      <c r="P132" s="25">
        <v>100</v>
      </c>
      <c r="Q132" s="25">
        <v>38.6</v>
      </c>
      <c r="Z132" s="30">
        <v>3.609</v>
      </c>
      <c r="AA132" s="54">
        <v>147.558</v>
      </c>
      <c r="AB132" s="54">
        <f t="shared" si="12"/>
        <v>159.03600000000003</v>
      </c>
      <c r="AC132" s="30">
        <v>0.203</v>
      </c>
      <c r="AD132" s="57">
        <v>0.454</v>
      </c>
      <c r="AE132" s="57">
        <f t="shared" si="13"/>
        <v>0.9911666666666666</v>
      </c>
      <c r="AF132" s="29">
        <v>10</v>
      </c>
      <c r="AG132" s="28">
        <v>1364.269468284247</v>
      </c>
    </row>
    <row r="133" spans="1:33" ht="12.75">
      <c r="A133" s="19">
        <f t="shared" si="11"/>
        <v>37096</v>
      </c>
      <c r="B133" s="54">
        <v>205</v>
      </c>
      <c r="C133" s="22">
        <v>0.666087985</v>
      </c>
      <c r="D133" s="27">
        <v>0.666087985</v>
      </c>
      <c r="E133" s="23">
        <v>1233</v>
      </c>
      <c r="F133" s="31">
        <v>0</v>
      </c>
      <c r="G133" s="22">
        <v>40.04034621</v>
      </c>
      <c r="H133" s="22">
        <v>-74.96503035</v>
      </c>
      <c r="I133" s="32">
        <v>900.7</v>
      </c>
      <c r="J133" s="25">
        <f t="shared" si="6"/>
        <v>860.5400000000001</v>
      </c>
      <c r="K133" s="24">
        <f t="shared" si="7"/>
        <v>1356.5182694667863</v>
      </c>
      <c r="L133" s="24">
        <f t="shared" si="8"/>
        <v>1401.0182694667863</v>
      </c>
      <c r="M133" s="24">
        <f t="shared" si="9"/>
        <v>1402.6182694667862</v>
      </c>
      <c r="N133" s="28">
        <f t="shared" si="10"/>
        <v>1401.8182694667862</v>
      </c>
      <c r="O133" s="25">
        <v>20</v>
      </c>
      <c r="P133" s="25">
        <v>100</v>
      </c>
      <c r="Q133" s="25">
        <v>42</v>
      </c>
      <c r="Z133" s="30">
        <v>3.649</v>
      </c>
      <c r="AA133" s="54">
        <v>146.082</v>
      </c>
      <c r="AB133" s="54">
        <f t="shared" si="12"/>
        <v>157.69366666666664</v>
      </c>
      <c r="AC133" s="30">
        <v>0.201</v>
      </c>
      <c r="AD133" s="57">
        <v>0.462</v>
      </c>
      <c r="AE133" s="57">
        <f t="shared" si="13"/>
        <v>0.8133333333333334</v>
      </c>
      <c r="AF133" s="29">
        <v>10</v>
      </c>
      <c r="AG133" s="28">
        <v>1401.8182694667862</v>
      </c>
    </row>
    <row r="134" spans="1:33" ht="12.75">
      <c r="A134" s="19">
        <f t="shared" si="11"/>
        <v>37096</v>
      </c>
      <c r="B134" s="54">
        <v>205</v>
      </c>
      <c r="C134" s="22">
        <v>0.666203678</v>
      </c>
      <c r="D134" s="27">
        <v>0.666203678</v>
      </c>
      <c r="E134" s="23">
        <v>1243</v>
      </c>
      <c r="F134" s="31">
        <v>0</v>
      </c>
      <c r="G134" s="22">
        <v>40.04474393</v>
      </c>
      <c r="H134" s="22">
        <v>-74.96031279</v>
      </c>
      <c r="I134" s="32">
        <v>897.9</v>
      </c>
      <c r="J134" s="25">
        <f t="shared" si="6"/>
        <v>857.74</v>
      </c>
      <c r="K134" s="24">
        <f t="shared" si="7"/>
        <v>1383.5814773512295</v>
      </c>
      <c r="L134" s="24">
        <f t="shared" si="8"/>
        <v>1428.0814773512295</v>
      </c>
      <c r="M134" s="24">
        <f t="shared" si="9"/>
        <v>1429.6814773512294</v>
      </c>
      <c r="N134" s="28">
        <f t="shared" si="10"/>
        <v>1428.8814773512295</v>
      </c>
      <c r="O134" s="25">
        <v>19.8</v>
      </c>
      <c r="P134" s="25">
        <v>100</v>
      </c>
      <c r="Q134" s="25">
        <v>38</v>
      </c>
      <c r="S134" s="20">
        <v>5.761E-05</v>
      </c>
      <c r="T134" s="20">
        <v>3.952E-05</v>
      </c>
      <c r="U134" s="20">
        <v>2.337E-05</v>
      </c>
      <c r="V134" s="56">
        <v>843.5</v>
      </c>
      <c r="W134" s="56">
        <v>313.9</v>
      </c>
      <c r="X134" s="56">
        <v>309.5</v>
      </c>
      <c r="Y134" s="56">
        <v>23.6</v>
      </c>
      <c r="Z134" s="30">
        <v>3.518</v>
      </c>
      <c r="AA134" s="54">
        <v>95.739</v>
      </c>
      <c r="AB134" s="54">
        <f t="shared" si="12"/>
        <v>148.16233333333335</v>
      </c>
      <c r="AC134" s="30">
        <v>0.201</v>
      </c>
      <c r="AD134" s="57">
        <v>0.469</v>
      </c>
      <c r="AE134" s="57">
        <f t="shared" si="13"/>
        <v>0.6356666666666667</v>
      </c>
      <c r="AF134" s="29">
        <v>10</v>
      </c>
      <c r="AG134" s="28">
        <v>1428.8814773512295</v>
      </c>
    </row>
    <row r="135" spans="1:33" ht="12.75">
      <c r="A135" s="19">
        <f t="shared" si="11"/>
        <v>37096</v>
      </c>
      <c r="B135" s="54">
        <v>205</v>
      </c>
      <c r="C135" s="22">
        <v>0.66631943</v>
      </c>
      <c r="D135" s="27">
        <v>0.66631943</v>
      </c>
      <c r="E135" s="23">
        <v>1253</v>
      </c>
      <c r="F135" s="31">
        <v>0</v>
      </c>
      <c r="G135" s="22">
        <v>40.05010304</v>
      </c>
      <c r="H135" s="22">
        <v>-74.95749071</v>
      </c>
      <c r="I135" s="32">
        <v>895.7</v>
      </c>
      <c r="J135" s="25">
        <f t="shared" si="6"/>
        <v>855.5400000000001</v>
      </c>
      <c r="K135" s="24">
        <f t="shared" si="7"/>
        <v>1404.9074755060685</v>
      </c>
      <c r="L135" s="24">
        <f t="shared" si="8"/>
        <v>1449.4074755060685</v>
      </c>
      <c r="M135" s="24">
        <f t="shared" si="9"/>
        <v>1451.0074755060684</v>
      </c>
      <c r="N135" s="28">
        <f t="shared" si="10"/>
        <v>1450.2074755060685</v>
      </c>
      <c r="O135" s="25">
        <v>19.6</v>
      </c>
      <c r="P135" s="25">
        <v>100</v>
      </c>
      <c r="Q135" s="25">
        <v>40.1</v>
      </c>
      <c r="R135" s="20">
        <v>1.14E-05</v>
      </c>
      <c r="Z135" s="30">
        <v>3.709</v>
      </c>
      <c r="AA135" s="54">
        <v>192.531</v>
      </c>
      <c r="AB135" s="54">
        <f t="shared" si="12"/>
        <v>154.98666666666668</v>
      </c>
      <c r="AC135" s="30">
        <v>0.212</v>
      </c>
      <c r="AD135" s="57">
        <v>0.476</v>
      </c>
      <c r="AE135" s="57">
        <f t="shared" si="13"/>
        <v>0.45799999999999996</v>
      </c>
      <c r="AF135" s="29">
        <v>10</v>
      </c>
      <c r="AG135" s="28">
        <v>1450.2074755060685</v>
      </c>
    </row>
    <row r="136" spans="1:33" ht="12.75">
      <c r="A136" s="19">
        <f t="shared" si="11"/>
        <v>37096</v>
      </c>
      <c r="B136" s="54">
        <v>205</v>
      </c>
      <c r="C136" s="22">
        <v>0.666435182</v>
      </c>
      <c r="D136" s="27">
        <v>0.666435182</v>
      </c>
      <c r="E136" s="23">
        <v>1263</v>
      </c>
      <c r="F136" s="31">
        <v>0</v>
      </c>
      <c r="G136" s="22">
        <v>40.05562413</v>
      </c>
      <c r="H136" s="22">
        <v>-74.95637869</v>
      </c>
      <c r="I136" s="32">
        <v>893.5</v>
      </c>
      <c r="J136" s="25">
        <f t="shared" si="6"/>
        <v>853.34</v>
      </c>
      <c r="K136" s="24">
        <f t="shared" si="7"/>
        <v>1426.2883835992484</v>
      </c>
      <c r="L136" s="24">
        <f t="shared" si="8"/>
        <v>1470.7883835992484</v>
      </c>
      <c r="M136" s="24">
        <f t="shared" si="9"/>
        <v>1472.3883835992483</v>
      </c>
      <c r="N136" s="28">
        <f t="shared" si="10"/>
        <v>1471.5883835992483</v>
      </c>
      <c r="O136" s="25">
        <v>19.4</v>
      </c>
      <c r="P136" s="25">
        <v>100</v>
      </c>
      <c r="Q136" s="25">
        <v>38.1</v>
      </c>
      <c r="Z136" s="30">
        <v>3.536</v>
      </c>
      <c r="AA136" s="54">
        <v>93.189</v>
      </c>
      <c r="AB136" s="54">
        <f t="shared" si="12"/>
        <v>145.49999999999997</v>
      </c>
      <c r="AC136" s="30">
        <v>0.191</v>
      </c>
      <c r="AD136" s="57">
        <v>0.483</v>
      </c>
      <c r="AE136" s="57">
        <f t="shared" si="13"/>
        <v>0.4651666666666667</v>
      </c>
      <c r="AF136" s="29">
        <v>10</v>
      </c>
      <c r="AG136" s="28">
        <v>1471.5883835992483</v>
      </c>
    </row>
    <row r="137" spans="1:33" ht="12.75">
      <c r="A137" s="19">
        <f t="shared" si="11"/>
        <v>37096</v>
      </c>
      <c r="B137" s="54">
        <v>205</v>
      </c>
      <c r="C137" s="22">
        <v>0.666550934</v>
      </c>
      <c r="D137" s="27">
        <v>0.666550934</v>
      </c>
      <c r="E137" s="23">
        <v>1273</v>
      </c>
      <c r="F137" s="31">
        <v>0</v>
      </c>
      <c r="G137" s="22">
        <v>40.06084371</v>
      </c>
      <c r="H137" s="22">
        <v>-74.95789319</v>
      </c>
      <c r="I137" s="32">
        <v>891.1</v>
      </c>
      <c r="J137" s="25">
        <f aca="true" t="shared" si="14" ref="J137:J200">I137-40.16</f>
        <v>850.94</v>
      </c>
      <c r="K137" s="24">
        <f aca="true" t="shared" si="15" ref="K137:K200">(8303.951372*(LN(1013.25/J137)))</f>
        <v>1449.6759683467617</v>
      </c>
      <c r="L137" s="24">
        <f aca="true" t="shared" si="16" ref="L137:L200">K137+44.5</f>
        <v>1494.1759683467617</v>
      </c>
      <c r="M137" s="24">
        <f aca="true" t="shared" si="17" ref="M137:M200">K137+46.1</f>
        <v>1495.7759683467616</v>
      </c>
      <c r="N137" s="28">
        <f aca="true" t="shared" si="18" ref="N137:N200">AVERAGE(L137:M137)</f>
        <v>1494.9759683467616</v>
      </c>
      <c r="O137" s="25">
        <v>19.1</v>
      </c>
      <c r="P137" s="25">
        <v>100</v>
      </c>
      <c r="Q137" s="25">
        <v>41.1</v>
      </c>
      <c r="S137" s="20">
        <v>5.489E-05</v>
      </c>
      <c r="T137" s="20">
        <v>3.828E-05</v>
      </c>
      <c r="U137" s="20">
        <v>2.279E-05</v>
      </c>
      <c r="V137" s="56">
        <v>834.9</v>
      </c>
      <c r="W137" s="56">
        <v>313.9</v>
      </c>
      <c r="X137" s="56">
        <v>309.5</v>
      </c>
      <c r="Y137" s="56">
        <v>22.9</v>
      </c>
      <c r="Z137" s="30">
        <v>3.659</v>
      </c>
      <c r="AA137" s="54">
        <v>189.712</v>
      </c>
      <c r="AB137" s="54">
        <f t="shared" si="12"/>
        <v>144.13516666666666</v>
      </c>
      <c r="AC137" s="30">
        <v>0.171</v>
      </c>
      <c r="AD137" s="57">
        <v>0.491</v>
      </c>
      <c r="AE137" s="57">
        <f t="shared" si="13"/>
        <v>0.4725</v>
      </c>
      <c r="AF137" s="29">
        <v>10</v>
      </c>
      <c r="AG137" s="28">
        <v>1494.9759683467616</v>
      </c>
    </row>
    <row r="138" spans="1:33" ht="12.75">
      <c r="A138" s="19">
        <f t="shared" si="11"/>
        <v>37096</v>
      </c>
      <c r="B138" s="54">
        <v>205</v>
      </c>
      <c r="C138" s="22">
        <v>0.666666687</v>
      </c>
      <c r="D138" s="27">
        <v>0.666666687</v>
      </c>
      <c r="E138" s="23">
        <v>1283</v>
      </c>
      <c r="F138" s="31">
        <v>0</v>
      </c>
      <c r="G138" s="22">
        <v>40.06513466</v>
      </c>
      <c r="H138" s="22">
        <v>-74.96142489</v>
      </c>
      <c r="I138" s="32">
        <v>887.5</v>
      </c>
      <c r="J138" s="25">
        <f t="shared" si="14"/>
        <v>847.34</v>
      </c>
      <c r="K138" s="24">
        <f t="shared" si="15"/>
        <v>1484.881316953657</v>
      </c>
      <c r="L138" s="24">
        <f t="shared" si="16"/>
        <v>1529.381316953657</v>
      </c>
      <c r="M138" s="24">
        <f t="shared" si="17"/>
        <v>1530.981316953657</v>
      </c>
      <c r="N138" s="28">
        <f t="shared" si="18"/>
        <v>1530.181316953657</v>
      </c>
      <c r="O138" s="25">
        <v>19.2</v>
      </c>
      <c r="P138" s="25">
        <v>100</v>
      </c>
      <c r="Q138" s="25">
        <v>39</v>
      </c>
      <c r="Z138" s="30">
        <v>3.708</v>
      </c>
      <c r="AA138" s="54">
        <v>188.37</v>
      </c>
      <c r="AB138" s="54">
        <f t="shared" si="12"/>
        <v>150.93716666666666</v>
      </c>
      <c r="AC138" s="30">
        <v>0.181</v>
      </c>
      <c r="AD138" s="57">
        <v>0.498</v>
      </c>
      <c r="AE138" s="57">
        <f t="shared" si="13"/>
        <v>0.4798333333333334</v>
      </c>
      <c r="AF138" s="29">
        <v>10</v>
      </c>
      <c r="AG138" s="28">
        <v>1530.181316953657</v>
      </c>
    </row>
    <row r="139" spans="1:33" ht="12.75">
      <c r="A139" s="19">
        <f aca="true" t="shared" si="19" ref="A139:A202">A138</f>
        <v>37096</v>
      </c>
      <c r="B139" s="54">
        <v>205</v>
      </c>
      <c r="C139" s="22">
        <v>0.666782379</v>
      </c>
      <c r="D139" s="27">
        <v>0.666782379</v>
      </c>
      <c r="E139" s="23">
        <v>1293</v>
      </c>
      <c r="F139" s="31">
        <v>0</v>
      </c>
      <c r="G139" s="22">
        <v>40.06834347</v>
      </c>
      <c r="H139" s="22">
        <v>-74.96624935</v>
      </c>
      <c r="I139" s="32">
        <v>883.9</v>
      </c>
      <c r="J139" s="25">
        <f t="shared" si="14"/>
        <v>843.74</v>
      </c>
      <c r="K139" s="24">
        <f t="shared" si="15"/>
        <v>1520.23655750781</v>
      </c>
      <c r="L139" s="24">
        <f t="shared" si="16"/>
        <v>1564.73655750781</v>
      </c>
      <c r="M139" s="24">
        <f t="shared" si="17"/>
        <v>1566.3365575078099</v>
      </c>
      <c r="N139" s="28">
        <f t="shared" si="18"/>
        <v>1565.53655750781</v>
      </c>
      <c r="O139" s="25">
        <v>19.2</v>
      </c>
      <c r="P139" s="25">
        <v>100</v>
      </c>
      <c r="Q139" s="25">
        <v>42.1</v>
      </c>
      <c r="Z139" s="30">
        <v>3.738</v>
      </c>
      <c r="AA139" s="54">
        <v>187.162</v>
      </c>
      <c r="AB139" s="54">
        <f t="shared" si="12"/>
        <v>157.78383333333332</v>
      </c>
      <c r="AC139" s="30">
        <v>0.201</v>
      </c>
      <c r="AD139" s="57">
        <v>0.505</v>
      </c>
      <c r="AE139" s="57">
        <f t="shared" si="13"/>
        <v>0.48699999999999993</v>
      </c>
      <c r="AF139" s="29">
        <v>10</v>
      </c>
      <c r="AG139" s="28">
        <v>1565.53655750781</v>
      </c>
    </row>
    <row r="140" spans="1:33" ht="12.75">
      <c r="A140" s="19">
        <f t="shared" si="19"/>
        <v>37096</v>
      </c>
      <c r="B140" s="54">
        <v>205</v>
      </c>
      <c r="C140" s="22">
        <v>0.666898131</v>
      </c>
      <c r="D140" s="27">
        <v>0.666898131</v>
      </c>
      <c r="E140" s="23">
        <v>1303</v>
      </c>
      <c r="F140" s="31">
        <v>0</v>
      </c>
      <c r="G140" s="22">
        <v>40.07020502</v>
      </c>
      <c r="H140" s="22">
        <v>-74.97182957</v>
      </c>
      <c r="I140" s="32">
        <v>882.5</v>
      </c>
      <c r="J140" s="25">
        <f t="shared" si="14"/>
        <v>842.34</v>
      </c>
      <c r="K140" s="24">
        <f t="shared" si="15"/>
        <v>1534.0265729193254</v>
      </c>
      <c r="L140" s="24">
        <f t="shared" si="16"/>
        <v>1578.5265729193254</v>
      </c>
      <c r="M140" s="24">
        <f t="shared" si="17"/>
        <v>1580.1265729193253</v>
      </c>
      <c r="N140" s="28">
        <f t="shared" si="18"/>
        <v>1579.3265729193254</v>
      </c>
      <c r="O140" s="25">
        <v>19.2</v>
      </c>
      <c r="P140" s="25">
        <v>100</v>
      </c>
      <c r="Q140" s="25">
        <v>39.1</v>
      </c>
      <c r="S140" s="20">
        <v>5.7E-05</v>
      </c>
      <c r="T140" s="20">
        <v>4.042E-05</v>
      </c>
      <c r="U140" s="20">
        <v>2.407E-05</v>
      </c>
      <c r="V140" s="56">
        <v>826.3</v>
      </c>
      <c r="W140" s="56">
        <v>313.9</v>
      </c>
      <c r="X140" s="56">
        <v>309.5</v>
      </c>
      <c r="Y140" s="56">
        <v>22.5</v>
      </c>
      <c r="Z140" s="30">
        <v>3.658</v>
      </c>
      <c r="AA140" s="54">
        <v>185.82</v>
      </c>
      <c r="AB140" s="54">
        <f t="shared" si="12"/>
        <v>172.79733333333334</v>
      </c>
      <c r="AC140" s="30">
        <v>0.181</v>
      </c>
      <c r="AD140" s="57">
        <v>0.512</v>
      </c>
      <c r="AE140" s="57">
        <f t="shared" si="13"/>
        <v>0.49416666666666664</v>
      </c>
      <c r="AF140" s="29">
        <v>10</v>
      </c>
      <c r="AG140" s="28">
        <v>1579.3265729193254</v>
      </c>
    </row>
    <row r="141" spans="1:33" ht="12.75">
      <c r="A141" s="19">
        <f t="shared" si="19"/>
        <v>37096</v>
      </c>
      <c r="B141" s="54">
        <v>205</v>
      </c>
      <c r="C141" s="22">
        <v>0.667013884</v>
      </c>
      <c r="D141" s="27">
        <v>0.667013884</v>
      </c>
      <c r="E141" s="23">
        <v>1313</v>
      </c>
      <c r="F141" s="31">
        <v>0</v>
      </c>
      <c r="G141" s="22">
        <v>40.07080786</v>
      </c>
      <c r="H141" s="22">
        <v>-74.97766746</v>
      </c>
      <c r="I141" s="32">
        <v>879.6</v>
      </c>
      <c r="J141" s="25">
        <f t="shared" si="14"/>
        <v>839.44</v>
      </c>
      <c r="K141" s="24">
        <f t="shared" si="15"/>
        <v>1562.6646621426653</v>
      </c>
      <c r="L141" s="24">
        <f t="shared" si="16"/>
        <v>1607.1646621426653</v>
      </c>
      <c r="M141" s="24">
        <f t="shared" si="17"/>
        <v>1608.7646621426652</v>
      </c>
      <c r="N141" s="28">
        <f t="shared" si="18"/>
        <v>1607.9646621426652</v>
      </c>
      <c r="O141" s="25">
        <v>19.1</v>
      </c>
      <c r="P141" s="25">
        <v>100</v>
      </c>
      <c r="Q141" s="25">
        <v>44.1</v>
      </c>
      <c r="R141" s="20">
        <v>-2.87E-07</v>
      </c>
      <c r="Z141" s="30">
        <v>3.638</v>
      </c>
      <c r="AA141" s="54">
        <v>135.343</v>
      </c>
      <c r="AB141" s="54">
        <f t="shared" si="12"/>
        <v>163.266</v>
      </c>
      <c r="AC141" s="30">
        <v>0.173</v>
      </c>
      <c r="AD141" s="57">
        <v>0.52</v>
      </c>
      <c r="AE141" s="57">
        <f t="shared" si="13"/>
        <v>0.5015</v>
      </c>
      <c r="AF141" s="29">
        <v>10</v>
      </c>
      <c r="AG141" s="28">
        <v>1607.9646621426652</v>
      </c>
    </row>
    <row r="142" spans="1:33" ht="12.75">
      <c r="A142" s="19">
        <f t="shared" si="19"/>
        <v>37096</v>
      </c>
      <c r="B142" s="54">
        <v>205</v>
      </c>
      <c r="C142" s="22">
        <v>0.667129636</v>
      </c>
      <c r="D142" s="27">
        <v>0.667129636</v>
      </c>
      <c r="E142" s="23">
        <v>1323</v>
      </c>
      <c r="F142" s="31">
        <v>0</v>
      </c>
      <c r="G142" s="22">
        <v>40.07029759</v>
      </c>
      <c r="H142" s="22">
        <v>-74.98354721</v>
      </c>
      <c r="I142" s="32">
        <v>877.4</v>
      </c>
      <c r="J142" s="25">
        <f t="shared" si="14"/>
        <v>837.24</v>
      </c>
      <c r="K142" s="24">
        <f t="shared" si="15"/>
        <v>1584.4561828890369</v>
      </c>
      <c r="L142" s="24">
        <f t="shared" si="16"/>
        <v>1628.9561828890369</v>
      </c>
      <c r="M142" s="24">
        <f t="shared" si="17"/>
        <v>1630.5561828890368</v>
      </c>
      <c r="N142" s="28">
        <f t="shared" si="18"/>
        <v>1629.7561828890368</v>
      </c>
      <c r="O142" s="25">
        <v>19</v>
      </c>
      <c r="P142" s="25">
        <v>100</v>
      </c>
      <c r="Q142" s="25">
        <v>40.1</v>
      </c>
      <c r="Z142" s="30">
        <v>3.619</v>
      </c>
      <c r="AA142" s="54">
        <v>134.001</v>
      </c>
      <c r="AB142" s="54">
        <f t="shared" si="12"/>
        <v>170.068</v>
      </c>
      <c r="AC142" s="30">
        <v>0.171</v>
      </c>
      <c r="AD142" s="57">
        <v>0.527</v>
      </c>
      <c r="AE142" s="57">
        <f t="shared" si="13"/>
        <v>0.5088333333333334</v>
      </c>
      <c r="AF142" s="29">
        <v>10</v>
      </c>
      <c r="AG142" s="28">
        <v>1629.7561828890368</v>
      </c>
    </row>
    <row r="143" spans="1:33" ht="12.75">
      <c r="A143" s="19">
        <f t="shared" si="19"/>
        <v>37096</v>
      </c>
      <c r="B143" s="54">
        <v>205</v>
      </c>
      <c r="C143" s="22">
        <v>0.667245388</v>
      </c>
      <c r="D143" s="27">
        <v>0.667245388</v>
      </c>
      <c r="E143" s="23">
        <v>1333</v>
      </c>
      <c r="F143" s="31">
        <v>0</v>
      </c>
      <c r="G143" s="22">
        <v>40.06876287</v>
      </c>
      <c r="H143" s="22">
        <v>-74.98914834</v>
      </c>
      <c r="I143" s="32">
        <v>875.5</v>
      </c>
      <c r="J143" s="25">
        <f t="shared" si="14"/>
        <v>835.34</v>
      </c>
      <c r="K143" s="24">
        <f t="shared" si="15"/>
        <v>1603.3222633077653</v>
      </c>
      <c r="L143" s="24">
        <f t="shared" si="16"/>
        <v>1647.8222633077653</v>
      </c>
      <c r="M143" s="24">
        <f t="shared" si="17"/>
        <v>1649.4222633077652</v>
      </c>
      <c r="N143" s="28">
        <f t="shared" si="18"/>
        <v>1648.6222633077653</v>
      </c>
      <c r="O143" s="25">
        <v>19</v>
      </c>
      <c r="P143" s="25">
        <v>100</v>
      </c>
      <c r="Q143" s="25">
        <v>41.5</v>
      </c>
      <c r="S143" s="20">
        <v>5.064E-05</v>
      </c>
      <c r="T143" s="20">
        <v>3.623E-05</v>
      </c>
      <c r="U143" s="20">
        <v>2.191E-05</v>
      </c>
      <c r="V143" s="56">
        <v>818.3</v>
      </c>
      <c r="W143" s="56">
        <v>313.9</v>
      </c>
      <c r="X143" s="56">
        <v>309.4</v>
      </c>
      <c r="Y143" s="56">
        <v>22</v>
      </c>
      <c r="Z143" s="30">
        <v>3.657</v>
      </c>
      <c r="AA143" s="54">
        <v>181.793</v>
      </c>
      <c r="AB143" s="54">
        <f t="shared" si="12"/>
        <v>168.74816666666666</v>
      </c>
      <c r="AC143" s="30">
        <v>0.171</v>
      </c>
      <c r="AD143" s="57">
        <v>0.533</v>
      </c>
      <c r="AE143" s="57">
        <f t="shared" si="13"/>
        <v>0.5158333333333334</v>
      </c>
      <c r="AF143" s="29">
        <v>10</v>
      </c>
      <c r="AG143" s="28">
        <v>1648.6222633077653</v>
      </c>
    </row>
    <row r="144" spans="1:33" ht="12.75">
      <c r="A144" s="19">
        <f t="shared" si="19"/>
        <v>37096</v>
      </c>
      <c r="B144" s="54">
        <v>205</v>
      </c>
      <c r="C144" s="22">
        <v>0.66736114</v>
      </c>
      <c r="D144" s="27">
        <v>0.66736114</v>
      </c>
      <c r="E144" s="23">
        <v>1343</v>
      </c>
      <c r="F144" s="31">
        <v>0</v>
      </c>
      <c r="G144" s="22">
        <v>40.06615698</v>
      </c>
      <c r="H144" s="22">
        <v>-74.993991</v>
      </c>
      <c r="I144" s="32">
        <v>873</v>
      </c>
      <c r="J144" s="25">
        <f t="shared" si="14"/>
        <v>832.84</v>
      </c>
      <c r="K144" s="24">
        <f t="shared" si="15"/>
        <v>1628.2115366136352</v>
      </c>
      <c r="L144" s="24">
        <f t="shared" si="16"/>
        <v>1672.7115366136352</v>
      </c>
      <c r="M144" s="24">
        <f t="shared" si="17"/>
        <v>1674.311536613635</v>
      </c>
      <c r="N144" s="28">
        <f t="shared" si="18"/>
        <v>1673.5115366136351</v>
      </c>
      <c r="O144" s="25">
        <v>18.9</v>
      </c>
      <c r="P144" s="25">
        <v>100</v>
      </c>
      <c r="Q144" s="25">
        <v>40.1</v>
      </c>
      <c r="Z144" s="30">
        <v>3.708</v>
      </c>
      <c r="AA144" s="54">
        <v>180.45</v>
      </c>
      <c r="AB144" s="54">
        <f t="shared" si="12"/>
        <v>167.42816666666667</v>
      </c>
      <c r="AC144" s="30">
        <v>0.192</v>
      </c>
      <c r="AD144" s="57">
        <v>0.541</v>
      </c>
      <c r="AE144" s="57">
        <f t="shared" si="13"/>
        <v>0.523</v>
      </c>
      <c r="AF144" s="29">
        <v>10</v>
      </c>
      <c r="AG144" s="28">
        <v>1673.5115366136351</v>
      </c>
    </row>
    <row r="145" spans="1:33" ht="12.75">
      <c r="A145" s="19">
        <f t="shared" si="19"/>
        <v>37096</v>
      </c>
      <c r="B145" s="54">
        <v>205</v>
      </c>
      <c r="C145" s="22">
        <v>0.667476833</v>
      </c>
      <c r="D145" s="27">
        <v>0.667476833</v>
      </c>
      <c r="E145" s="23">
        <v>1353</v>
      </c>
      <c r="F145" s="31">
        <v>0</v>
      </c>
      <c r="G145" s="22">
        <v>40.06251885</v>
      </c>
      <c r="H145" s="22">
        <v>-74.99779938</v>
      </c>
      <c r="I145" s="32">
        <v>870.6</v>
      </c>
      <c r="J145" s="25">
        <f t="shared" si="14"/>
        <v>830.44</v>
      </c>
      <c r="K145" s="24">
        <f t="shared" si="15"/>
        <v>1652.175628196807</v>
      </c>
      <c r="L145" s="24">
        <f t="shared" si="16"/>
        <v>1696.675628196807</v>
      </c>
      <c r="M145" s="24">
        <f t="shared" si="17"/>
        <v>1698.275628196807</v>
      </c>
      <c r="N145" s="28">
        <f t="shared" si="18"/>
        <v>1697.475628196807</v>
      </c>
      <c r="O145" s="25">
        <v>18.5</v>
      </c>
      <c r="P145" s="25">
        <v>100</v>
      </c>
      <c r="Q145" s="25">
        <v>40.6</v>
      </c>
      <c r="Z145" s="30">
        <v>3.659</v>
      </c>
      <c r="AA145" s="54">
        <v>178.974</v>
      </c>
      <c r="AB145" s="54">
        <f t="shared" si="12"/>
        <v>166.06349999999998</v>
      </c>
      <c r="AC145" s="30">
        <v>0.173</v>
      </c>
      <c r="AD145" s="57">
        <v>0.549</v>
      </c>
      <c r="AE145" s="57">
        <f t="shared" si="13"/>
        <v>0.5303333333333333</v>
      </c>
      <c r="AF145" s="29">
        <v>10</v>
      </c>
      <c r="AG145" s="28">
        <v>1697.475628196807</v>
      </c>
    </row>
    <row r="146" spans="1:33" ht="12.75">
      <c r="A146" s="19">
        <f t="shared" si="19"/>
        <v>37096</v>
      </c>
      <c r="B146" s="54">
        <v>205</v>
      </c>
      <c r="C146" s="22">
        <v>0.667592585</v>
      </c>
      <c r="D146" s="27">
        <v>0.667592585</v>
      </c>
      <c r="E146" s="23">
        <v>1363</v>
      </c>
      <c r="F146" s="31">
        <v>0</v>
      </c>
      <c r="G146" s="22">
        <v>40.05805838</v>
      </c>
      <c r="H146" s="22">
        <v>-75.00021016</v>
      </c>
      <c r="I146" s="32">
        <v>868</v>
      </c>
      <c r="J146" s="25">
        <f t="shared" si="14"/>
        <v>827.84</v>
      </c>
      <c r="K146" s="24">
        <f t="shared" si="15"/>
        <v>1678.2150078659317</v>
      </c>
      <c r="L146" s="24">
        <f t="shared" si="16"/>
        <v>1722.7150078659317</v>
      </c>
      <c r="M146" s="24">
        <f t="shared" si="17"/>
        <v>1724.3150078659316</v>
      </c>
      <c r="N146" s="28">
        <f t="shared" si="18"/>
        <v>1723.5150078659317</v>
      </c>
      <c r="O146" s="25">
        <v>18.3</v>
      </c>
      <c r="P146" s="25">
        <v>100</v>
      </c>
      <c r="Q146" s="25">
        <v>41.1</v>
      </c>
      <c r="S146" s="20">
        <v>4.152E-05</v>
      </c>
      <c r="T146" s="20">
        <v>2.854E-05</v>
      </c>
      <c r="U146" s="20">
        <v>1.803E-05</v>
      </c>
      <c r="V146" s="56">
        <v>811.8</v>
      </c>
      <c r="W146" s="56">
        <v>314</v>
      </c>
      <c r="X146" s="56">
        <v>309.4</v>
      </c>
      <c r="Y146" s="56">
        <v>20.9</v>
      </c>
      <c r="Z146" s="30">
        <v>3.739</v>
      </c>
      <c r="AA146" s="54">
        <v>177.632</v>
      </c>
      <c r="AB146" s="54">
        <f t="shared" si="12"/>
        <v>164.69883333333334</v>
      </c>
      <c r="AC146" s="30">
        <v>0.163</v>
      </c>
      <c r="AD146" s="57">
        <v>0.556</v>
      </c>
      <c r="AE146" s="57">
        <f t="shared" si="13"/>
        <v>0.5376666666666666</v>
      </c>
      <c r="AF146" s="29">
        <v>10</v>
      </c>
      <c r="AG146" s="28">
        <v>1723.5150078659317</v>
      </c>
    </row>
    <row r="147" spans="1:33" ht="12.75">
      <c r="A147" s="19">
        <f t="shared" si="19"/>
        <v>37096</v>
      </c>
      <c r="B147" s="54">
        <v>205</v>
      </c>
      <c r="C147" s="22">
        <v>0.667708337</v>
      </c>
      <c r="D147" s="27">
        <v>0.667708337</v>
      </c>
      <c r="E147" s="23">
        <v>1373</v>
      </c>
      <c r="F147" s="31">
        <v>0</v>
      </c>
      <c r="G147" s="22">
        <v>40.05322513</v>
      </c>
      <c r="H147" s="22">
        <v>-75.00104475</v>
      </c>
      <c r="I147" s="32">
        <v>865.6</v>
      </c>
      <c r="J147" s="25">
        <f t="shared" si="14"/>
        <v>825.44</v>
      </c>
      <c r="K147" s="24">
        <f t="shared" si="15"/>
        <v>1702.324048430212</v>
      </c>
      <c r="L147" s="24">
        <f t="shared" si="16"/>
        <v>1746.824048430212</v>
      </c>
      <c r="M147" s="24">
        <f t="shared" si="17"/>
        <v>1748.424048430212</v>
      </c>
      <c r="N147" s="28">
        <f t="shared" si="18"/>
        <v>1747.624048430212</v>
      </c>
      <c r="O147" s="25">
        <v>18.1</v>
      </c>
      <c r="P147" s="25">
        <v>100</v>
      </c>
      <c r="Q147" s="25">
        <v>41.6</v>
      </c>
      <c r="R147" s="20">
        <v>3.38E-06</v>
      </c>
      <c r="Z147" s="30">
        <v>3.778</v>
      </c>
      <c r="AA147" s="54">
        <v>225.423</v>
      </c>
      <c r="AB147" s="54">
        <f aca="true" t="shared" si="20" ref="AB147:AB206">AVERAGE(AA142:AA147)</f>
        <v>179.71216666666666</v>
      </c>
      <c r="AC147" s="30">
        <v>0.181</v>
      </c>
      <c r="AD147" s="57">
        <v>0.562</v>
      </c>
      <c r="AE147" s="57">
        <f aca="true" t="shared" si="21" ref="AE147:AE206">AVERAGE(AD142:AD147)</f>
        <v>0.5446666666666666</v>
      </c>
      <c r="AF147" s="29">
        <v>10</v>
      </c>
      <c r="AG147" s="28">
        <v>1747.624048430212</v>
      </c>
    </row>
    <row r="148" spans="1:33" ht="12.75">
      <c r="A148" s="19">
        <f t="shared" si="19"/>
        <v>37096</v>
      </c>
      <c r="B148" s="54">
        <v>205</v>
      </c>
      <c r="C148" s="22">
        <v>0.66782409</v>
      </c>
      <c r="D148" s="27">
        <v>0.66782409</v>
      </c>
      <c r="E148" s="23">
        <v>1383</v>
      </c>
      <c r="F148" s="31">
        <v>0</v>
      </c>
      <c r="G148" s="22">
        <v>40.04826061</v>
      </c>
      <c r="H148" s="22">
        <v>-75.00032218</v>
      </c>
      <c r="I148" s="32">
        <v>863.5</v>
      </c>
      <c r="J148" s="25">
        <f t="shared" si="14"/>
        <v>823.34</v>
      </c>
      <c r="K148" s="24">
        <f t="shared" si="15"/>
        <v>1723.4770310123251</v>
      </c>
      <c r="L148" s="24">
        <f t="shared" si="16"/>
        <v>1767.9770310123251</v>
      </c>
      <c r="M148" s="24">
        <f t="shared" si="17"/>
        <v>1769.577031012325</v>
      </c>
      <c r="N148" s="28">
        <f t="shared" si="18"/>
        <v>1768.777031012325</v>
      </c>
      <c r="O148" s="25">
        <v>17.9</v>
      </c>
      <c r="P148" s="25">
        <v>100</v>
      </c>
      <c r="Q148" s="25">
        <v>39</v>
      </c>
      <c r="Z148" s="30">
        <v>3.689</v>
      </c>
      <c r="AA148" s="54">
        <v>175.081</v>
      </c>
      <c r="AB148" s="54">
        <f t="shared" si="20"/>
        <v>186.5588333333333</v>
      </c>
      <c r="AC148" s="30">
        <v>0.181</v>
      </c>
      <c r="AD148" s="57">
        <v>0.569</v>
      </c>
      <c r="AE148" s="57">
        <f t="shared" si="21"/>
        <v>0.5516666666666667</v>
      </c>
      <c r="AF148" s="29">
        <v>10</v>
      </c>
      <c r="AG148" s="28">
        <v>1768.777031012325</v>
      </c>
    </row>
    <row r="149" spans="1:33" ht="12.75">
      <c r="A149" s="19">
        <f t="shared" si="19"/>
        <v>37096</v>
      </c>
      <c r="B149" s="54">
        <v>205</v>
      </c>
      <c r="C149" s="22">
        <v>0.667939842</v>
      </c>
      <c r="D149" s="27">
        <v>0.667939842</v>
      </c>
      <c r="E149" s="23">
        <v>1393</v>
      </c>
      <c r="F149" s="31">
        <v>0</v>
      </c>
      <c r="G149" s="22">
        <v>40.04350124</v>
      </c>
      <c r="H149" s="22">
        <v>-74.99769382</v>
      </c>
      <c r="I149" s="32">
        <v>860.8</v>
      </c>
      <c r="J149" s="25">
        <f t="shared" si="14"/>
        <v>820.64</v>
      </c>
      <c r="K149" s="24">
        <f t="shared" si="15"/>
        <v>1750.7531400441856</v>
      </c>
      <c r="L149" s="24">
        <f t="shared" si="16"/>
        <v>1795.2531400441856</v>
      </c>
      <c r="M149" s="24">
        <f t="shared" si="17"/>
        <v>1796.8531400441855</v>
      </c>
      <c r="N149" s="28">
        <f t="shared" si="18"/>
        <v>1796.0531400441855</v>
      </c>
      <c r="O149" s="25">
        <v>17.7</v>
      </c>
      <c r="P149" s="25">
        <v>100</v>
      </c>
      <c r="Q149" s="25">
        <v>41.6</v>
      </c>
      <c r="S149" s="20">
        <v>4.556E-05</v>
      </c>
      <c r="T149" s="20">
        <v>3.294E-05</v>
      </c>
      <c r="U149" s="20">
        <v>2.123E-05</v>
      </c>
      <c r="V149" s="56">
        <v>804.2</v>
      </c>
      <c r="W149" s="56">
        <v>314</v>
      </c>
      <c r="X149" s="56">
        <v>309.3</v>
      </c>
      <c r="Y149" s="56">
        <v>19.6</v>
      </c>
      <c r="Z149" s="30">
        <v>3.658</v>
      </c>
      <c r="AA149" s="54">
        <v>173.605</v>
      </c>
      <c r="AB149" s="54">
        <f t="shared" si="20"/>
        <v>185.19416666666666</v>
      </c>
      <c r="AC149" s="30">
        <v>0.161</v>
      </c>
      <c r="AD149" s="57">
        <v>0.577</v>
      </c>
      <c r="AE149" s="57">
        <f t="shared" si="21"/>
        <v>0.559</v>
      </c>
      <c r="AF149" s="29">
        <v>10</v>
      </c>
      <c r="AG149" s="28">
        <v>1796.0531400441855</v>
      </c>
    </row>
    <row r="150" spans="1:33" ht="12.75">
      <c r="A150" s="19">
        <f t="shared" si="19"/>
        <v>37096</v>
      </c>
      <c r="B150" s="54">
        <v>205</v>
      </c>
      <c r="C150" s="22">
        <v>0.668055534</v>
      </c>
      <c r="D150" s="27">
        <v>0.668055534</v>
      </c>
      <c r="E150" s="23">
        <v>1403</v>
      </c>
      <c r="F150" s="31">
        <v>0</v>
      </c>
      <c r="G150" s="22">
        <v>40.0393326</v>
      </c>
      <c r="H150" s="22">
        <v>-74.99305262</v>
      </c>
      <c r="I150" s="32">
        <v>858.4</v>
      </c>
      <c r="J150" s="25">
        <f t="shared" si="14"/>
        <v>818.24</v>
      </c>
      <c r="K150" s="24">
        <f t="shared" si="15"/>
        <v>1775.0740147136512</v>
      </c>
      <c r="L150" s="24">
        <f t="shared" si="16"/>
        <v>1819.5740147136512</v>
      </c>
      <c r="M150" s="24">
        <f t="shared" si="17"/>
        <v>1821.174014713651</v>
      </c>
      <c r="N150" s="28">
        <f t="shared" si="18"/>
        <v>1820.3740147136511</v>
      </c>
      <c r="O150" s="25">
        <v>17.5</v>
      </c>
      <c r="P150" s="25">
        <v>100</v>
      </c>
      <c r="Q150" s="25">
        <v>39.1</v>
      </c>
      <c r="Z150" s="30">
        <v>3.658</v>
      </c>
      <c r="AA150" s="54">
        <v>172.262</v>
      </c>
      <c r="AB150" s="54">
        <f t="shared" si="20"/>
        <v>183.82950000000002</v>
      </c>
      <c r="AC150" s="30">
        <v>0.182</v>
      </c>
      <c r="AD150" s="57">
        <v>0.585</v>
      </c>
      <c r="AE150" s="57">
        <f t="shared" si="21"/>
        <v>0.5663333333333332</v>
      </c>
      <c r="AF150" s="29">
        <v>10</v>
      </c>
      <c r="AG150" s="28">
        <v>1820.3740147136511</v>
      </c>
    </row>
    <row r="151" spans="1:33" ht="12.75">
      <c r="A151" s="19">
        <f t="shared" si="19"/>
        <v>37096</v>
      </c>
      <c r="B151" s="54">
        <v>205</v>
      </c>
      <c r="C151" s="22">
        <v>0.668171287</v>
      </c>
      <c r="D151" s="27">
        <v>0.668171287</v>
      </c>
      <c r="E151" s="23">
        <v>1413</v>
      </c>
      <c r="F151" s="31">
        <v>0</v>
      </c>
      <c r="G151" s="22">
        <v>40.03594651</v>
      </c>
      <c r="H151" s="22">
        <v>-74.98721374</v>
      </c>
      <c r="I151" s="32">
        <v>856.5</v>
      </c>
      <c r="J151" s="25">
        <f t="shared" si="14"/>
        <v>816.34</v>
      </c>
      <c r="K151" s="24">
        <f t="shared" si="15"/>
        <v>1794.3786858984063</v>
      </c>
      <c r="L151" s="24">
        <f t="shared" si="16"/>
        <v>1838.8786858984063</v>
      </c>
      <c r="M151" s="24">
        <f t="shared" si="17"/>
        <v>1840.4786858984062</v>
      </c>
      <c r="N151" s="28">
        <f t="shared" si="18"/>
        <v>1839.6786858984062</v>
      </c>
      <c r="O151" s="25">
        <v>17.5</v>
      </c>
      <c r="P151" s="25">
        <v>100</v>
      </c>
      <c r="Q151" s="25">
        <v>42.1</v>
      </c>
      <c r="Z151" s="30">
        <v>3.859</v>
      </c>
      <c r="AA151" s="54">
        <v>269.054</v>
      </c>
      <c r="AB151" s="54">
        <f t="shared" si="20"/>
        <v>198.8428333333333</v>
      </c>
      <c r="AC151" s="30">
        <v>0.182</v>
      </c>
      <c r="AD151" s="57">
        <v>0.591</v>
      </c>
      <c r="AE151" s="57">
        <f t="shared" si="21"/>
        <v>0.5733333333333334</v>
      </c>
      <c r="AF151" s="29">
        <v>10</v>
      </c>
      <c r="AG151" s="28">
        <v>1839.6786858984062</v>
      </c>
    </row>
    <row r="152" spans="1:33" ht="12.75">
      <c r="A152" s="19">
        <f t="shared" si="19"/>
        <v>37096</v>
      </c>
      <c r="B152" s="54">
        <v>205</v>
      </c>
      <c r="C152" s="22">
        <v>0.668287039</v>
      </c>
      <c r="D152" s="27">
        <v>0.668287039</v>
      </c>
      <c r="E152" s="23">
        <v>1423</v>
      </c>
      <c r="F152" s="31">
        <v>0</v>
      </c>
      <c r="G152" s="22">
        <v>40.03334455</v>
      </c>
      <c r="H152" s="22">
        <v>-74.98063291</v>
      </c>
      <c r="I152" s="32">
        <v>854.6</v>
      </c>
      <c r="J152" s="25">
        <f t="shared" si="14"/>
        <v>814.44</v>
      </c>
      <c r="K152" s="24">
        <f t="shared" si="15"/>
        <v>1813.7283403530153</v>
      </c>
      <c r="L152" s="24">
        <f t="shared" si="16"/>
        <v>1858.2283403530153</v>
      </c>
      <c r="M152" s="24">
        <f t="shared" si="17"/>
        <v>1859.8283403530152</v>
      </c>
      <c r="N152" s="28">
        <f t="shared" si="18"/>
        <v>1859.0283403530152</v>
      </c>
      <c r="O152" s="25">
        <v>17.4</v>
      </c>
      <c r="P152" s="25">
        <v>100</v>
      </c>
      <c r="Q152" s="25">
        <v>35.1</v>
      </c>
      <c r="S152" s="20">
        <v>4.391E-05</v>
      </c>
      <c r="T152" s="20">
        <v>3.123E-05</v>
      </c>
      <c r="U152" s="20">
        <v>1.871E-05</v>
      </c>
      <c r="V152" s="56">
        <v>797.1</v>
      </c>
      <c r="W152" s="56">
        <v>314</v>
      </c>
      <c r="X152" s="56">
        <v>309.2</v>
      </c>
      <c r="Y152" s="56">
        <v>19.1</v>
      </c>
      <c r="Z152" s="30">
        <v>3.748</v>
      </c>
      <c r="AA152" s="54">
        <v>169.712</v>
      </c>
      <c r="AB152" s="54">
        <f t="shared" si="20"/>
        <v>197.52283333333335</v>
      </c>
      <c r="AC152" s="30">
        <v>0.161</v>
      </c>
      <c r="AD152" s="57">
        <v>0.598</v>
      </c>
      <c r="AE152" s="57">
        <f t="shared" si="21"/>
        <v>0.5803333333333334</v>
      </c>
      <c r="AF152" s="29">
        <v>10</v>
      </c>
      <c r="AG152" s="28">
        <v>1859.0283403530152</v>
      </c>
    </row>
    <row r="153" spans="1:33" ht="12.75">
      <c r="A153" s="19">
        <f t="shared" si="19"/>
        <v>37096</v>
      </c>
      <c r="B153" s="54">
        <v>205</v>
      </c>
      <c r="C153" s="22">
        <v>0.668402791</v>
      </c>
      <c r="D153" s="27">
        <v>0.668402791</v>
      </c>
      <c r="E153" s="23">
        <v>1433</v>
      </c>
      <c r="F153" s="31">
        <v>0</v>
      </c>
      <c r="G153" s="22">
        <v>40.0317012</v>
      </c>
      <c r="H153" s="22">
        <v>-74.9733935</v>
      </c>
      <c r="I153" s="32">
        <v>852.5</v>
      </c>
      <c r="J153" s="25">
        <f t="shared" si="14"/>
        <v>812.34</v>
      </c>
      <c r="K153" s="24">
        <f t="shared" si="15"/>
        <v>1835.1673887401857</v>
      </c>
      <c r="L153" s="24">
        <f t="shared" si="16"/>
        <v>1879.6673887401857</v>
      </c>
      <c r="M153" s="24">
        <f t="shared" si="17"/>
        <v>1881.2673887401857</v>
      </c>
      <c r="N153" s="28">
        <f t="shared" si="18"/>
        <v>1880.4673887401857</v>
      </c>
      <c r="O153" s="25">
        <v>17.3</v>
      </c>
      <c r="P153" s="25">
        <v>100</v>
      </c>
      <c r="Q153" s="25">
        <v>41.9</v>
      </c>
      <c r="R153" s="20">
        <v>5.89E-06</v>
      </c>
      <c r="Z153" s="30">
        <v>3.698</v>
      </c>
      <c r="AA153" s="54">
        <v>168.235</v>
      </c>
      <c r="AB153" s="54">
        <f t="shared" si="20"/>
        <v>187.9915</v>
      </c>
      <c r="AC153" s="30">
        <v>0.161</v>
      </c>
      <c r="AD153" s="57">
        <v>0.606</v>
      </c>
      <c r="AE153" s="57">
        <f t="shared" si="21"/>
        <v>0.5876666666666667</v>
      </c>
      <c r="AF153" s="29">
        <v>10</v>
      </c>
      <c r="AG153" s="28">
        <v>1880.4673887401857</v>
      </c>
    </row>
    <row r="154" spans="1:33" ht="12.75">
      <c r="A154" s="19">
        <f t="shared" si="19"/>
        <v>37096</v>
      </c>
      <c r="B154" s="54">
        <v>205</v>
      </c>
      <c r="C154" s="22">
        <v>0.668518543</v>
      </c>
      <c r="D154" s="27">
        <v>0.668518543</v>
      </c>
      <c r="E154" s="23">
        <v>1443</v>
      </c>
      <c r="F154" s="31">
        <v>0</v>
      </c>
      <c r="G154" s="22">
        <v>40.03107715</v>
      </c>
      <c r="H154" s="22">
        <v>-74.96566088</v>
      </c>
      <c r="I154" s="32">
        <v>850.1</v>
      </c>
      <c r="J154" s="25">
        <f t="shared" si="14"/>
        <v>809.94</v>
      </c>
      <c r="K154" s="24">
        <f t="shared" si="15"/>
        <v>1859.7371274193174</v>
      </c>
      <c r="L154" s="24">
        <f t="shared" si="16"/>
        <v>1904.2371274193174</v>
      </c>
      <c r="M154" s="24">
        <f t="shared" si="17"/>
        <v>1905.8371274193173</v>
      </c>
      <c r="N154" s="28">
        <f t="shared" si="18"/>
        <v>1905.0371274193174</v>
      </c>
      <c r="O154" s="25">
        <v>17.2</v>
      </c>
      <c r="P154" s="25">
        <v>100</v>
      </c>
      <c r="Q154" s="25">
        <v>37.5</v>
      </c>
      <c r="Z154" s="30">
        <v>3.718</v>
      </c>
      <c r="AA154" s="54">
        <v>166.893</v>
      </c>
      <c r="AB154" s="54">
        <f t="shared" si="20"/>
        <v>186.62683333333334</v>
      </c>
      <c r="AC154" s="30">
        <v>0.151</v>
      </c>
      <c r="AD154" s="57">
        <v>0.613</v>
      </c>
      <c r="AE154" s="57">
        <f t="shared" si="21"/>
        <v>0.595</v>
      </c>
      <c r="AF154" s="29">
        <v>10</v>
      </c>
      <c r="AG154" s="28">
        <v>1905.0371274193174</v>
      </c>
    </row>
    <row r="155" spans="1:33" ht="12.75">
      <c r="A155" s="19">
        <f t="shared" si="19"/>
        <v>37096</v>
      </c>
      <c r="B155" s="54">
        <v>205</v>
      </c>
      <c r="C155" s="22">
        <v>0.668634236</v>
      </c>
      <c r="D155" s="27">
        <v>0.668634236</v>
      </c>
      <c r="E155" s="23">
        <v>1453</v>
      </c>
      <c r="F155" s="31">
        <v>0</v>
      </c>
      <c r="G155" s="22">
        <v>40.03167316</v>
      </c>
      <c r="H155" s="22">
        <v>-74.9578837</v>
      </c>
      <c r="I155" s="32">
        <v>848</v>
      </c>
      <c r="J155" s="25">
        <f t="shared" si="14"/>
        <v>807.84</v>
      </c>
      <c r="K155" s="24">
        <f t="shared" si="15"/>
        <v>1881.2954452075396</v>
      </c>
      <c r="L155" s="24">
        <f t="shared" si="16"/>
        <v>1925.7954452075396</v>
      </c>
      <c r="M155" s="24">
        <f t="shared" si="17"/>
        <v>1927.3954452075395</v>
      </c>
      <c r="N155" s="28">
        <f t="shared" si="18"/>
        <v>1926.5954452075396</v>
      </c>
      <c r="O155" s="25">
        <v>16.8</v>
      </c>
      <c r="P155" s="25">
        <v>100</v>
      </c>
      <c r="Q155" s="25">
        <v>41.1</v>
      </c>
      <c r="S155" s="20">
        <v>3.468E-05</v>
      </c>
      <c r="T155" s="20">
        <v>2.47E-05</v>
      </c>
      <c r="U155" s="20">
        <v>1.513E-05</v>
      </c>
      <c r="V155" s="56">
        <v>790.6</v>
      </c>
      <c r="W155" s="56">
        <v>314</v>
      </c>
      <c r="X155" s="56">
        <v>309.2</v>
      </c>
      <c r="Y155" s="56">
        <v>18.7</v>
      </c>
      <c r="Z155" s="30">
        <v>3.557</v>
      </c>
      <c r="AA155" s="54">
        <v>116.685</v>
      </c>
      <c r="AB155" s="54">
        <f t="shared" si="20"/>
        <v>177.1401666666667</v>
      </c>
      <c r="AC155" s="30">
        <v>0.151</v>
      </c>
      <c r="AD155" s="57">
        <v>0.62</v>
      </c>
      <c r="AE155" s="57">
        <f t="shared" si="21"/>
        <v>0.6021666666666666</v>
      </c>
      <c r="AF155" s="29">
        <v>10</v>
      </c>
      <c r="AG155" s="28">
        <v>1926.5954452075396</v>
      </c>
    </row>
    <row r="156" spans="1:33" ht="12.75">
      <c r="A156" s="19">
        <f t="shared" si="19"/>
        <v>37096</v>
      </c>
      <c r="B156" s="54">
        <v>205</v>
      </c>
      <c r="C156" s="22">
        <v>0.668749988</v>
      </c>
      <c r="D156" s="27">
        <v>0.668749988</v>
      </c>
      <c r="E156" s="23">
        <v>1463</v>
      </c>
      <c r="F156" s="31">
        <v>0</v>
      </c>
      <c r="G156" s="22">
        <v>40.03365492</v>
      </c>
      <c r="H156" s="22">
        <v>-74.95034256</v>
      </c>
      <c r="I156" s="32">
        <v>844.9</v>
      </c>
      <c r="J156" s="25">
        <f t="shared" si="14"/>
        <v>804.74</v>
      </c>
      <c r="K156" s="24">
        <f t="shared" si="15"/>
        <v>1913.2222717389232</v>
      </c>
      <c r="L156" s="24">
        <f t="shared" si="16"/>
        <v>1957.7222717389232</v>
      </c>
      <c r="M156" s="24">
        <f t="shared" si="17"/>
        <v>1959.322271738923</v>
      </c>
      <c r="N156" s="28">
        <f t="shared" si="18"/>
        <v>1958.522271738923</v>
      </c>
      <c r="O156" s="25">
        <v>16.6</v>
      </c>
      <c r="P156" s="25">
        <v>100</v>
      </c>
      <c r="Q156" s="25">
        <v>46.5</v>
      </c>
      <c r="Z156" s="30">
        <v>3.618</v>
      </c>
      <c r="AA156" s="54">
        <v>115.343</v>
      </c>
      <c r="AB156" s="54">
        <f t="shared" si="20"/>
        <v>167.65366666666665</v>
      </c>
      <c r="AC156" s="30">
        <v>0.162</v>
      </c>
      <c r="AD156" s="57">
        <v>0.627</v>
      </c>
      <c r="AE156" s="57">
        <f t="shared" si="21"/>
        <v>0.6091666666666667</v>
      </c>
      <c r="AF156" s="29">
        <v>10</v>
      </c>
      <c r="AG156" s="28">
        <v>1958.522271738923</v>
      </c>
    </row>
    <row r="157" spans="1:33" ht="12.75">
      <c r="A157" s="19">
        <f t="shared" si="19"/>
        <v>37096</v>
      </c>
      <c r="B157" s="54">
        <v>205</v>
      </c>
      <c r="C157" s="22">
        <v>0.66886574</v>
      </c>
      <c r="D157" s="27">
        <v>0.66886574</v>
      </c>
      <c r="E157" s="23">
        <v>1473</v>
      </c>
      <c r="F157" s="31">
        <v>0</v>
      </c>
      <c r="G157" s="22">
        <v>40.03675832</v>
      </c>
      <c r="H157" s="22">
        <v>-74.94350537</v>
      </c>
      <c r="I157" s="32">
        <v>844</v>
      </c>
      <c r="J157" s="25">
        <f t="shared" si="14"/>
        <v>803.84</v>
      </c>
      <c r="K157" s="24">
        <f t="shared" si="15"/>
        <v>1922.5143890282602</v>
      </c>
      <c r="L157" s="24">
        <f t="shared" si="16"/>
        <v>1967.0143890282602</v>
      </c>
      <c r="M157" s="24">
        <f t="shared" si="17"/>
        <v>1968.6143890282601</v>
      </c>
      <c r="N157" s="28">
        <f t="shared" si="18"/>
        <v>1967.8143890282602</v>
      </c>
      <c r="O157" s="25">
        <v>16.6</v>
      </c>
      <c r="P157" s="25">
        <v>100</v>
      </c>
      <c r="Q157" s="25">
        <v>42.9</v>
      </c>
      <c r="Z157" s="30">
        <v>3.76</v>
      </c>
      <c r="AA157" s="54">
        <v>211.866</v>
      </c>
      <c r="AB157" s="54">
        <f t="shared" si="20"/>
        <v>158.12233333333333</v>
      </c>
      <c r="AC157" s="30">
        <v>0.171</v>
      </c>
      <c r="AD157" s="57">
        <v>0.635</v>
      </c>
      <c r="AE157" s="57">
        <f t="shared" si="21"/>
        <v>0.6164999999999999</v>
      </c>
      <c r="AF157" s="29">
        <v>10</v>
      </c>
      <c r="AG157" s="28">
        <v>1967.8143890282602</v>
      </c>
    </row>
    <row r="158" spans="1:33" ht="12.75">
      <c r="A158" s="19">
        <f t="shared" si="19"/>
        <v>37096</v>
      </c>
      <c r="B158" s="54">
        <v>205</v>
      </c>
      <c r="C158" s="22">
        <v>0.668981493</v>
      </c>
      <c r="D158" s="27">
        <v>0.668981493</v>
      </c>
      <c r="E158" s="23">
        <v>1483</v>
      </c>
      <c r="F158" s="31">
        <v>0</v>
      </c>
      <c r="G158" s="22">
        <v>40.04082399</v>
      </c>
      <c r="H158" s="22">
        <v>-74.93787745</v>
      </c>
      <c r="I158" s="32">
        <v>841.6</v>
      </c>
      <c r="J158" s="25">
        <f t="shared" si="14"/>
        <v>801.44</v>
      </c>
      <c r="K158" s="24">
        <f t="shared" si="15"/>
        <v>1947.344322923614</v>
      </c>
      <c r="L158" s="24">
        <f t="shared" si="16"/>
        <v>1991.844322923614</v>
      </c>
      <c r="M158" s="24">
        <f t="shared" si="17"/>
        <v>1993.444322923614</v>
      </c>
      <c r="N158" s="28">
        <f t="shared" si="18"/>
        <v>1992.644322923614</v>
      </c>
      <c r="O158" s="25">
        <v>16.7</v>
      </c>
      <c r="P158" s="25">
        <v>100</v>
      </c>
      <c r="Q158" s="25">
        <v>40.6</v>
      </c>
      <c r="Z158" s="30">
        <v>3.639</v>
      </c>
      <c r="AA158" s="54">
        <v>112.658</v>
      </c>
      <c r="AB158" s="54">
        <f t="shared" si="20"/>
        <v>148.61333333333334</v>
      </c>
      <c r="AC158" s="30">
        <v>0.152</v>
      </c>
      <c r="AD158" s="57">
        <v>0.641</v>
      </c>
      <c r="AE158" s="57">
        <f t="shared" si="21"/>
        <v>0.6236666666666667</v>
      </c>
      <c r="AF158" s="29">
        <v>10</v>
      </c>
      <c r="AG158" s="28">
        <v>1992.644322923614</v>
      </c>
    </row>
    <row r="159" spans="1:33" ht="12.75">
      <c r="A159" s="19">
        <f t="shared" si="19"/>
        <v>37096</v>
      </c>
      <c r="B159" s="54">
        <v>205</v>
      </c>
      <c r="C159" s="22">
        <v>0.669097245</v>
      </c>
      <c r="D159" s="27">
        <v>0.669097245</v>
      </c>
      <c r="E159" s="23">
        <v>1493</v>
      </c>
      <c r="F159" s="31">
        <v>0</v>
      </c>
      <c r="G159" s="22">
        <v>40.04562859</v>
      </c>
      <c r="H159" s="22">
        <v>-74.93319586</v>
      </c>
      <c r="I159" s="32">
        <v>839</v>
      </c>
      <c r="J159" s="25">
        <f t="shared" si="14"/>
        <v>798.84</v>
      </c>
      <c r="K159" s="24">
        <f t="shared" si="15"/>
        <v>1974.3274665791232</v>
      </c>
      <c r="L159" s="24">
        <f t="shared" si="16"/>
        <v>2018.8274665791232</v>
      </c>
      <c r="M159" s="24">
        <f t="shared" si="17"/>
        <v>2020.4274665791231</v>
      </c>
      <c r="N159" s="28">
        <f t="shared" si="18"/>
        <v>2019.6274665791232</v>
      </c>
      <c r="O159" s="25">
        <v>16.6</v>
      </c>
      <c r="P159" s="25">
        <v>100</v>
      </c>
      <c r="Q159" s="25">
        <v>44</v>
      </c>
      <c r="R159" s="20">
        <v>5.11E-06</v>
      </c>
      <c r="S159" s="20">
        <v>2.995E-05</v>
      </c>
      <c r="T159" s="20">
        <v>2.064E-05</v>
      </c>
      <c r="U159" s="20">
        <v>1.267E-05</v>
      </c>
      <c r="V159" s="56">
        <v>783.8</v>
      </c>
      <c r="W159" s="56">
        <v>314</v>
      </c>
      <c r="X159" s="56">
        <v>309.1</v>
      </c>
      <c r="Y159" s="56">
        <v>18</v>
      </c>
      <c r="Z159" s="30">
        <v>3.759</v>
      </c>
      <c r="AA159" s="54">
        <v>209.316</v>
      </c>
      <c r="AB159" s="54">
        <f t="shared" si="20"/>
        <v>155.46016666666668</v>
      </c>
      <c r="AC159" s="30">
        <v>0.151</v>
      </c>
      <c r="AD159" s="57">
        <v>0.649</v>
      </c>
      <c r="AE159" s="57">
        <f t="shared" si="21"/>
        <v>0.6308333333333334</v>
      </c>
      <c r="AF159" s="29">
        <v>10</v>
      </c>
      <c r="AG159" s="28">
        <v>2019.6274665791232</v>
      </c>
    </row>
    <row r="160" spans="1:33" ht="12.75">
      <c r="A160" s="19">
        <f t="shared" si="19"/>
        <v>37096</v>
      </c>
      <c r="B160" s="54">
        <v>205</v>
      </c>
      <c r="C160" s="22">
        <v>0.669212937</v>
      </c>
      <c r="D160" s="27">
        <v>0.669212937</v>
      </c>
      <c r="E160" s="23">
        <v>1503</v>
      </c>
      <c r="F160" s="31">
        <v>0</v>
      </c>
      <c r="G160" s="22">
        <v>40.05095782</v>
      </c>
      <c r="H160" s="22">
        <v>-74.92977735</v>
      </c>
      <c r="I160" s="32">
        <v>837.4</v>
      </c>
      <c r="J160" s="25">
        <f t="shared" si="14"/>
        <v>797.24</v>
      </c>
      <c r="K160" s="24">
        <f t="shared" si="15"/>
        <v>1990.9761641954806</v>
      </c>
      <c r="L160" s="24">
        <f t="shared" si="16"/>
        <v>2035.4761641954806</v>
      </c>
      <c r="M160" s="24">
        <f t="shared" si="17"/>
        <v>2037.0761641954805</v>
      </c>
      <c r="N160" s="28">
        <f t="shared" si="18"/>
        <v>2036.2761641954805</v>
      </c>
      <c r="O160" s="25">
        <v>16.5</v>
      </c>
      <c r="P160" s="25">
        <v>100</v>
      </c>
      <c r="Q160" s="25">
        <v>38.1</v>
      </c>
      <c r="Z160" s="30">
        <v>3.689</v>
      </c>
      <c r="AA160" s="54">
        <v>158.839</v>
      </c>
      <c r="AB160" s="54">
        <f t="shared" si="20"/>
        <v>154.11783333333335</v>
      </c>
      <c r="AC160" s="30">
        <v>0.163</v>
      </c>
      <c r="AD160" s="57">
        <v>0.657</v>
      </c>
      <c r="AE160" s="57">
        <f t="shared" si="21"/>
        <v>0.6381666666666667</v>
      </c>
      <c r="AF160" s="29">
        <v>10</v>
      </c>
      <c r="AG160" s="28">
        <v>2036.2761641954805</v>
      </c>
    </row>
    <row r="161" spans="1:33" ht="12.75">
      <c r="A161" s="19">
        <f t="shared" si="19"/>
        <v>37096</v>
      </c>
      <c r="B161" s="54">
        <v>205</v>
      </c>
      <c r="C161" s="22">
        <v>0.66932869</v>
      </c>
      <c r="D161" s="27">
        <v>0.66932869</v>
      </c>
      <c r="E161" s="23">
        <v>1513</v>
      </c>
      <c r="F161" s="31">
        <v>0</v>
      </c>
      <c r="G161" s="22">
        <v>40.05650241</v>
      </c>
      <c r="H161" s="22">
        <v>-74.92780511</v>
      </c>
      <c r="I161" s="32">
        <v>835.6</v>
      </c>
      <c r="J161" s="25">
        <f t="shared" si="14"/>
        <v>795.44</v>
      </c>
      <c r="K161" s="24">
        <f t="shared" si="15"/>
        <v>2009.7459344362258</v>
      </c>
      <c r="L161" s="24">
        <f t="shared" si="16"/>
        <v>2054.245934436226</v>
      </c>
      <c r="M161" s="24">
        <f t="shared" si="17"/>
        <v>2055.845934436226</v>
      </c>
      <c r="N161" s="28">
        <f t="shared" si="18"/>
        <v>2055.045934436226</v>
      </c>
      <c r="O161" s="25">
        <v>16.5</v>
      </c>
      <c r="P161" s="25">
        <v>100</v>
      </c>
      <c r="Q161" s="25">
        <v>39.1</v>
      </c>
      <c r="Z161" s="30">
        <v>3.77</v>
      </c>
      <c r="AA161" s="54">
        <v>206.497</v>
      </c>
      <c r="AB161" s="54">
        <f t="shared" si="20"/>
        <v>169.0865</v>
      </c>
      <c r="AC161" s="30">
        <v>0.152</v>
      </c>
      <c r="AD161" s="57">
        <v>0.664</v>
      </c>
      <c r="AE161" s="57">
        <f t="shared" si="21"/>
        <v>0.6455000000000001</v>
      </c>
      <c r="AF161" s="29">
        <v>10</v>
      </c>
      <c r="AG161" s="28">
        <v>2055.045934436226</v>
      </c>
    </row>
    <row r="162" spans="1:33" ht="12.75">
      <c r="A162" s="19">
        <f t="shared" si="19"/>
        <v>37096</v>
      </c>
      <c r="B162" s="54">
        <v>205</v>
      </c>
      <c r="C162" s="22">
        <v>0.669444442</v>
      </c>
      <c r="D162" s="27">
        <v>0.669444442</v>
      </c>
      <c r="E162" s="23">
        <v>1523</v>
      </c>
      <c r="F162" s="31">
        <v>0</v>
      </c>
      <c r="G162" s="22">
        <v>40.06207977</v>
      </c>
      <c r="H162" s="22">
        <v>-74.92770039</v>
      </c>
      <c r="I162" s="32">
        <v>834.2</v>
      </c>
      <c r="J162" s="25">
        <f t="shared" si="14"/>
        <v>794.0400000000001</v>
      </c>
      <c r="K162" s="24">
        <f t="shared" si="15"/>
        <v>2024.3740328421652</v>
      </c>
      <c r="L162" s="24">
        <f t="shared" si="16"/>
        <v>2068.8740328421654</v>
      </c>
      <c r="M162" s="24">
        <f t="shared" si="17"/>
        <v>2070.4740328421653</v>
      </c>
      <c r="N162" s="28">
        <f t="shared" si="18"/>
        <v>2069.6740328421656</v>
      </c>
      <c r="O162" s="25">
        <v>16.6</v>
      </c>
      <c r="P162" s="25">
        <v>100</v>
      </c>
      <c r="Q162" s="25">
        <v>37.6</v>
      </c>
      <c r="S162" s="20">
        <v>2.882E-05</v>
      </c>
      <c r="T162" s="20">
        <v>2.015E-05</v>
      </c>
      <c r="U162" s="20">
        <v>1.084E-05</v>
      </c>
      <c r="V162" s="56">
        <v>777.3</v>
      </c>
      <c r="W162" s="56">
        <v>314</v>
      </c>
      <c r="X162" s="56">
        <v>309.1</v>
      </c>
      <c r="Y162" s="56">
        <v>17.6</v>
      </c>
      <c r="Z162" s="30">
        <v>3.668</v>
      </c>
      <c r="AA162" s="54">
        <v>156.289</v>
      </c>
      <c r="AB162" s="54">
        <f t="shared" si="20"/>
        <v>175.91083333333336</v>
      </c>
      <c r="AC162" s="30">
        <v>0.162</v>
      </c>
      <c r="AD162" s="57">
        <v>0.67</v>
      </c>
      <c r="AE162" s="57">
        <f t="shared" si="21"/>
        <v>0.6526666666666666</v>
      </c>
      <c r="AF162" s="29">
        <v>10</v>
      </c>
      <c r="AG162" s="28">
        <v>2069.6740328421656</v>
      </c>
    </row>
    <row r="163" spans="1:33" ht="12.75">
      <c r="A163" s="19">
        <f t="shared" si="19"/>
        <v>37096</v>
      </c>
      <c r="B163" s="54">
        <v>205</v>
      </c>
      <c r="C163" s="22">
        <v>0.669560194</v>
      </c>
      <c r="D163" s="27">
        <v>0.669560194</v>
      </c>
      <c r="E163" s="23">
        <v>1533</v>
      </c>
      <c r="F163" s="31">
        <v>0</v>
      </c>
      <c r="G163" s="22">
        <v>40.06738769</v>
      </c>
      <c r="H163" s="22">
        <v>-74.92952842</v>
      </c>
      <c r="I163" s="32">
        <v>831.9</v>
      </c>
      <c r="J163" s="25">
        <f t="shared" si="14"/>
        <v>791.74</v>
      </c>
      <c r="K163" s="24">
        <f t="shared" si="15"/>
        <v>2048.4619915099547</v>
      </c>
      <c r="L163" s="24">
        <f t="shared" si="16"/>
        <v>2092.9619915099547</v>
      </c>
      <c r="M163" s="24">
        <f t="shared" si="17"/>
        <v>2094.5619915099546</v>
      </c>
      <c r="N163" s="28">
        <f t="shared" si="18"/>
        <v>2093.761991509955</v>
      </c>
      <c r="O163" s="25">
        <v>16.5</v>
      </c>
      <c r="P163" s="25">
        <v>100</v>
      </c>
      <c r="Q163" s="25">
        <v>42.4</v>
      </c>
      <c r="Z163" s="30">
        <v>3.729</v>
      </c>
      <c r="AA163" s="54">
        <v>154.947</v>
      </c>
      <c r="AB163" s="54">
        <f t="shared" si="20"/>
        <v>166.42433333333332</v>
      </c>
      <c r="AC163" s="30">
        <v>0.151</v>
      </c>
      <c r="AD163" s="57">
        <v>0.678</v>
      </c>
      <c r="AE163" s="57">
        <f t="shared" si="21"/>
        <v>0.6598333333333334</v>
      </c>
      <c r="AF163" s="29">
        <v>10</v>
      </c>
      <c r="AG163" s="28">
        <v>2093.761991509955</v>
      </c>
    </row>
    <row r="164" spans="1:33" ht="12.75">
      <c r="A164" s="19">
        <f t="shared" si="19"/>
        <v>37096</v>
      </c>
      <c r="B164" s="54">
        <v>205</v>
      </c>
      <c r="C164" s="22">
        <v>0.669675946</v>
      </c>
      <c r="D164" s="27">
        <v>0.669675946</v>
      </c>
      <c r="E164" s="23">
        <v>1543</v>
      </c>
      <c r="F164" s="31">
        <v>0</v>
      </c>
      <c r="G164" s="22">
        <v>40.07190026</v>
      </c>
      <c r="H164" s="22">
        <v>-74.93303994</v>
      </c>
      <c r="I164" s="32">
        <v>829.2</v>
      </c>
      <c r="J164" s="25">
        <f t="shared" si="14"/>
        <v>789.0400000000001</v>
      </c>
      <c r="K164" s="24">
        <f t="shared" si="15"/>
        <v>2076.828608632163</v>
      </c>
      <c r="L164" s="24">
        <f t="shared" si="16"/>
        <v>2121.328608632163</v>
      </c>
      <c r="M164" s="24">
        <f t="shared" si="17"/>
        <v>2122.928608632163</v>
      </c>
      <c r="N164" s="28">
        <f t="shared" si="18"/>
        <v>2122.1286086321634</v>
      </c>
      <c r="O164" s="25">
        <v>16.3</v>
      </c>
      <c r="P164" s="25">
        <v>100</v>
      </c>
      <c r="Q164" s="25">
        <v>38.1</v>
      </c>
      <c r="Z164" s="30">
        <v>3.699</v>
      </c>
      <c r="AA164" s="54">
        <v>153.47</v>
      </c>
      <c r="AB164" s="54">
        <f t="shared" si="20"/>
        <v>173.22633333333332</v>
      </c>
      <c r="AC164" s="30">
        <v>0.143</v>
      </c>
      <c r="AD164" s="57">
        <v>-0.425</v>
      </c>
      <c r="AE164" s="57">
        <f t="shared" si="21"/>
        <v>0.4821666666666667</v>
      </c>
      <c r="AF164" s="29">
        <v>10</v>
      </c>
      <c r="AG164" s="28">
        <v>2122.1286086321634</v>
      </c>
    </row>
    <row r="165" spans="1:33" ht="12.75">
      <c r="A165" s="19">
        <f t="shared" si="19"/>
        <v>37096</v>
      </c>
      <c r="B165" s="54">
        <v>205</v>
      </c>
      <c r="C165" s="22">
        <v>0.669791639</v>
      </c>
      <c r="D165" s="27">
        <v>0.669791639</v>
      </c>
      <c r="E165" s="23">
        <v>1553</v>
      </c>
      <c r="F165" s="31">
        <v>0</v>
      </c>
      <c r="G165" s="22">
        <v>40.07546344</v>
      </c>
      <c r="H165" s="22">
        <v>-74.93773131</v>
      </c>
      <c r="I165" s="32">
        <v>826.6</v>
      </c>
      <c r="J165" s="25">
        <f t="shared" si="14"/>
        <v>786.44</v>
      </c>
      <c r="K165" s="24">
        <f t="shared" si="15"/>
        <v>2104.2365010424883</v>
      </c>
      <c r="L165" s="24">
        <f t="shared" si="16"/>
        <v>2148.7365010424883</v>
      </c>
      <c r="M165" s="24">
        <f t="shared" si="17"/>
        <v>2150.336501042488</v>
      </c>
      <c r="N165" s="28">
        <f t="shared" si="18"/>
        <v>2149.5365010424885</v>
      </c>
      <c r="O165" s="25">
        <v>16.1</v>
      </c>
      <c r="P165" s="25">
        <v>100</v>
      </c>
      <c r="Q165" s="25">
        <v>39.6</v>
      </c>
      <c r="R165" s="20">
        <v>-6.18E-06</v>
      </c>
      <c r="S165" s="20">
        <v>2.312E-05</v>
      </c>
      <c r="T165" s="20">
        <v>1.561E-05</v>
      </c>
      <c r="U165" s="20">
        <v>9.885E-06</v>
      </c>
      <c r="V165" s="56">
        <v>771.5</v>
      </c>
      <c r="W165" s="56">
        <v>314</v>
      </c>
      <c r="X165" s="56">
        <v>309</v>
      </c>
      <c r="Y165" s="56">
        <v>17.1</v>
      </c>
      <c r="Z165" s="30">
        <v>3.737</v>
      </c>
      <c r="AA165" s="54">
        <v>152.128</v>
      </c>
      <c r="AB165" s="54">
        <f t="shared" si="20"/>
        <v>163.69500000000002</v>
      </c>
      <c r="AC165" s="30">
        <v>0.142</v>
      </c>
      <c r="AD165" s="57">
        <v>-0.417</v>
      </c>
      <c r="AE165" s="57">
        <f t="shared" si="21"/>
        <v>0.30450000000000005</v>
      </c>
      <c r="AF165" s="29">
        <v>10</v>
      </c>
      <c r="AG165" s="28">
        <v>2149.5365010424885</v>
      </c>
    </row>
    <row r="166" spans="1:33" ht="12.75">
      <c r="A166" s="19">
        <f t="shared" si="19"/>
        <v>37096</v>
      </c>
      <c r="B166" s="54">
        <v>205</v>
      </c>
      <c r="C166" s="22">
        <v>0.669907391</v>
      </c>
      <c r="D166" s="27">
        <v>0.669907391</v>
      </c>
      <c r="E166" s="23">
        <v>1563</v>
      </c>
      <c r="F166" s="31">
        <v>0</v>
      </c>
      <c r="G166" s="22">
        <v>40.07814635</v>
      </c>
      <c r="H166" s="22">
        <v>-74.94295442</v>
      </c>
      <c r="I166" s="32">
        <v>823.4</v>
      </c>
      <c r="J166" s="25">
        <f t="shared" si="14"/>
        <v>783.24</v>
      </c>
      <c r="K166" s="24">
        <f t="shared" si="15"/>
        <v>2138.0939512267882</v>
      </c>
      <c r="L166" s="24">
        <f t="shared" si="16"/>
        <v>2182.5939512267882</v>
      </c>
      <c r="M166" s="24">
        <f t="shared" si="17"/>
        <v>2184.193951226788</v>
      </c>
      <c r="N166" s="28">
        <f t="shared" si="18"/>
        <v>2183.393951226788</v>
      </c>
      <c r="O166" s="25">
        <v>15.7</v>
      </c>
      <c r="P166" s="25">
        <v>100</v>
      </c>
      <c r="Q166" s="25">
        <v>38.6</v>
      </c>
      <c r="Z166" s="30">
        <v>3.709</v>
      </c>
      <c r="AA166" s="54">
        <v>150.92</v>
      </c>
      <c r="AB166" s="54">
        <f t="shared" si="20"/>
        <v>162.37516666666664</v>
      </c>
      <c r="AC166" s="30">
        <v>0.142</v>
      </c>
      <c r="AD166" s="57">
        <v>-0.411</v>
      </c>
      <c r="AE166" s="57">
        <f t="shared" si="21"/>
        <v>0.12649999999999997</v>
      </c>
      <c r="AF166" s="29">
        <v>10</v>
      </c>
      <c r="AG166" s="28">
        <v>2183.393951226788</v>
      </c>
    </row>
    <row r="167" spans="1:33" ht="12.75">
      <c r="A167" s="19">
        <f t="shared" si="19"/>
        <v>37096</v>
      </c>
      <c r="B167" s="54">
        <v>205</v>
      </c>
      <c r="C167" s="22">
        <v>0.670023143</v>
      </c>
      <c r="D167" s="27">
        <v>0.670023143</v>
      </c>
      <c r="E167" s="23">
        <v>1573</v>
      </c>
      <c r="F167" s="31">
        <v>0</v>
      </c>
      <c r="G167" s="22">
        <v>40.07997922</v>
      </c>
      <c r="H167" s="22">
        <v>-74.94849544</v>
      </c>
      <c r="I167" s="32">
        <v>822.8</v>
      </c>
      <c r="J167" s="25">
        <f t="shared" si="14"/>
        <v>782.64</v>
      </c>
      <c r="K167" s="24">
        <f t="shared" si="15"/>
        <v>2144.457620303649</v>
      </c>
      <c r="L167" s="24">
        <f t="shared" si="16"/>
        <v>2188.957620303649</v>
      </c>
      <c r="M167" s="24">
        <f t="shared" si="17"/>
        <v>2190.557620303649</v>
      </c>
      <c r="N167" s="28">
        <f t="shared" si="18"/>
        <v>2189.7576203036488</v>
      </c>
      <c r="O167" s="25">
        <v>15.7</v>
      </c>
      <c r="P167" s="25">
        <v>100</v>
      </c>
      <c r="Q167" s="25">
        <v>39.5</v>
      </c>
      <c r="Z167" s="30">
        <v>3.679</v>
      </c>
      <c r="AA167" s="54">
        <v>149.577</v>
      </c>
      <c r="AB167" s="54">
        <f t="shared" si="20"/>
        <v>152.8885</v>
      </c>
      <c r="AC167" s="30">
        <v>0.131</v>
      </c>
      <c r="AD167" s="57">
        <v>-0.404</v>
      </c>
      <c r="AE167" s="57">
        <f t="shared" si="21"/>
        <v>-0.0515</v>
      </c>
      <c r="AF167" s="29">
        <v>10</v>
      </c>
      <c r="AG167" s="28">
        <v>2189.7576203036488</v>
      </c>
    </row>
    <row r="168" spans="1:33" ht="12.75">
      <c r="A168" s="19">
        <f t="shared" si="19"/>
        <v>37096</v>
      </c>
      <c r="B168" s="54">
        <v>205</v>
      </c>
      <c r="C168" s="22">
        <v>0.670138896</v>
      </c>
      <c r="D168" s="27">
        <v>0.670138896</v>
      </c>
      <c r="E168" s="23">
        <v>1583</v>
      </c>
      <c r="F168" s="31">
        <v>0</v>
      </c>
      <c r="G168" s="22">
        <v>40.08101194</v>
      </c>
      <c r="H168" s="22">
        <v>-74.95415223</v>
      </c>
      <c r="I168" s="32">
        <v>820.2</v>
      </c>
      <c r="J168" s="25">
        <f t="shared" si="14"/>
        <v>780.0400000000001</v>
      </c>
      <c r="K168" s="24">
        <f t="shared" si="15"/>
        <v>2172.0900127188797</v>
      </c>
      <c r="L168" s="24">
        <f t="shared" si="16"/>
        <v>2216.5900127188797</v>
      </c>
      <c r="M168" s="24">
        <f t="shared" si="17"/>
        <v>2218.1900127188796</v>
      </c>
      <c r="N168" s="28">
        <f t="shared" si="18"/>
        <v>2217.39001271888</v>
      </c>
      <c r="O168" s="25">
        <v>15.5</v>
      </c>
      <c r="P168" s="25">
        <v>100</v>
      </c>
      <c r="Q168" s="25">
        <v>36.9</v>
      </c>
      <c r="S168" s="20">
        <v>1.361E-05</v>
      </c>
      <c r="T168" s="20">
        <v>9.418E-06</v>
      </c>
      <c r="U168" s="20">
        <v>5.078E-06</v>
      </c>
      <c r="V168" s="56">
        <v>763.9</v>
      </c>
      <c r="W168" s="56">
        <v>314</v>
      </c>
      <c r="X168" s="56">
        <v>309</v>
      </c>
      <c r="Y168" s="56">
        <v>16.3</v>
      </c>
      <c r="Z168" s="30">
        <v>3.688</v>
      </c>
      <c r="AA168" s="54">
        <v>148.101</v>
      </c>
      <c r="AB168" s="54">
        <f t="shared" si="20"/>
        <v>151.52383333333333</v>
      </c>
      <c r="AC168" s="30">
        <v>0.161</v>
      </c>
      <c r="AD168" s="57">
        <v>0.714</v>
      </c>
      <c r="AE168" s="57">
        <f t="shared" si="21"/>
        <v>-0.04416666666666667</v>
      </c>
      <c r="AF168" s="29">
        <v>10</v>
      </c>
      <c r="AG168" s="28">
        <v>2217.39001271888</v>
      </c>
    </row>
    <row r="169" spans="1:33" ht="12.75">
      <c r="A169" s="19">
        <f t="shared" si="19"/>
        <v>37096</v>
      </c>
      <c r="B169" s="54">
        <v>205</v>
      </c>
      <c r="C169" s="22">
        <v>0.670254648</v>
      </c>
      <c r="D169" s="27">
        <v>0.670254648</v>
      </c>
      <c r="E169" s="23">
        <v>1593</v>
      </c>
      <c r="F169" s="31">
        <v>0</v>
      </c>
      <c r="G169" s="22">
        <v>40.08124237</v>
      </c>
      <c r="H169" s="22">
        <v>-74.95995208</v>
      </c>
      <c r="I169" s="32">
        <v>817.4</v>
      </c>
      <c r="J169" s="25">
        <f t="shared" si="14"/>
        <v>777.24</v>
      </c>
      <c r="K169" s="24">
        <f t="shared" si="15"/>
        <v>2201.9511666503695</v>
      </c>
      <c r="L169" s="24">
        <f t="shared" si="16"/>
        <v>2246.4511666503695</v>
      </c>
      <c r="M169" s="24">
        <f t="shared" si="17"/>
        <v>2248.0511666503694</v>
      </c>
      <c r="N169" s="28">
        <f t="shared" si="18"/>
        <v>2247.2511666503697</v>
      </c>
      <c r="O169" s="25">
        <v>15.2</v>
      </c>
      <c r="P169" s="25">
        <v>100</v>
      </c>
      <c r="Q169" s="25">
        <v>41.6</v>
      </c>
      <c r="Z169" s="30">
        <v>3.699</v>
      </c>
      <c r="AA169" s="54">
        <v>146.758</v>
      </c>
      <c r="AB169" s="54">
        <f t="shared" si="20"/>
        <v>150.159</v>
      </c>
      <c r="AC169" s="30">
        <v>0.151</v>
      </c>
      <c r="AD169" s="57">
        <v>0.722</v>
      </c>
      <c r="AE169" s="57">
        <f t="shared" si="21"/>
        <v>-0.03683333333333335</v>
      </c>
      <c r="AF169" s="29">
        <v>10</v>
      </c>
      <c r="AG169" s="28">
        <v>2247.2511666503697</v>
      </c>
    </row>
    <row r="170" spans="1:33" ht="12.75">
      <c r="A170" s="19">
        <f t="shared" si="19"/>
        <v>37096</v>
      </c>
      <c r="B170" s="54">
        <v>205</v>
      </c>
      <c r="C170" s="22">
        <v>0.6703704</v>
      </c>
      <c r="D170" s="27">
        <v>0.6703704</v>
      </c>
      <c r="E170" s="23">
        <v>1603</v>
      </c>
      <c r="F170" s="31">
        <v>0</v>
      </c>
      <c r="G170" s="22">
        <v>40.0808253</v>
      </c>
      <c r="H170" s="22">
        <v>-74.96571757</v>
      </c>
      <c r="I170" s="32">
        <v>816.2</v>
      </c>
      <c r="J170" s="25">
        <f t="shared" si="14"/>
        <v>776.0400000000001</v>
      </c>
      <c r="K170" s="24">
        <f t="shared" si="15"/>
        <v>2214.7817491968203</v>
      </c>
      <c r="L170" s="24">
        <f t="shared" si="16"/>
        <v>2259.2817491968203</v>
      </c>
      <c r="M170" s="24">
        <f t="shared" si="17"/>
        <v>2260.8817491968202</v>
      </c>
      <c r="N170" s="28">
        <f t="shared" si="18"/>
        <v>2260.08174919682</v>
      </c>
      <c r="O170" s="25">
        <v>15.2</v>
      </c>
      <c r="P170" s="25">
        <v>100</v>
      </c>
      <c r="Q170" s="25">
        <v>36.7</v>
      </c>
      <c r="Z170" s="30">
        <v>3.679</v>
      </c>
      <c r="AA170" s="54">
        <v>145.55</v>
      </c>
      <c r="AB170" s="54">
        <f t="shared" si="20"/>
        <v>148.83900000000003</v>
      </c>
      <c r="AC170" s="30">
        <v>0.132</v>
      </c>
      <c r="AD170" s="57">
        <v>-0.382</v>
      </c>
      <c r="AE170" s="57">
        <f t="shared" si="21"/>
        <v>-0.029666666666666675</v>
      </c>
      <c r="AF170" s="29">
        <v>10</v>
      </c>
      <c r="AG170" s="28">
        <v>2260.08174919682</v>
      </c>
    </row>
    <row r="171" spans="1:33" ht="12.75">
      <c r="A171" s="19">
        <f t="shared" si="19"/>
        <v>37096</v>
      </c>
      <c r="B171" s="54">
        <v>205</v>
      </c>
      <c r="C171" s="22">
        <v>0.670486093</v>
      </c>
      <c r="D171" s="27">
        <v>0.670486093</v>
      </c>
      <c r="E171" s="23">
        <v>1613</v>
      </c>
      <c r="F171" s="31">
        <v>0</v>
      </c>
      <c r="G171" s="22">
        <v>40.07959277</v>
      </c>
      <c r="H171" s="22">
        <v>-74.97122938</v>
      </c>
      <c r="I171" s="32">
        <v>814.5</v>
      </c>
      <c r="J171" s="25">
        <f t="shared" si="14"/>
        <v>774.34</v>
      </c>
      <c r="K171" s="24">
        <f t="shared" si="15"/>
        <v>2232.992411086199</v>
      </c>
      <c r="L171" s="24">
        <f t="shared" si="16"/>
        <v>2277.492411086199</v>
      </c>
      <c r="M171" s="24">
        <f t="shared" si="17"/>
        <v>2279.092411086199</v>
      </c>
      <c r="N171" s="28">
        <f t="shared" si="18"/>
        <v>2278.2924110861986</v>
      </c>
      <c r="O171" s="25">
        <v>15.1</v>
      </c>
      <c r="P171" s="25">
        <v>100</v>
      </c>
      <c r="Q171" s="25">
        <v>37.6</v>
      </c>
      <c r="R171" s="20">
        <v>2.09E-06</v>
      </c>
      <c r="S171" s="20">
        <v>1.25E-05</v>
      </c>
      <c r="T171" s="20">
        <v>8.647E-06</v>
      </c>
      <c r="U171" s="20">
        <v>4.558E-06</v>
      </c>
      <c r="V171" s="56">
        <v>757.7</v>
      </c>
      <c r="W171" s="56">
        <v>314</v>
      </c>
      <c r="X171" s="56">
        <v>308.9</v>
      </c>
      <c r="Y171" s="56">
        <v>16</v>
      </c>
      <c r="Z171" s="30">
        <v>3.658</v>
      </c>
      <c r="AA171" s="54">
        <v>144.208</v>
      </c>
      <c r="AB171" s="54">
        <f t="shared" si="20"/>
        <v>147.51899999999998</v>
      </c>
      <c r="AC171" s="30">
        <v>0.162</v>
      </c>
      <c r="AD171" s="57">
        <v>0.735</v>
      </c>
      <c r="AE171" s="57">
        <f t="shared" si="21"/>
        <v>0.16233333333333333</v>
      </c>
      <c r="AF171" s="29">
        <v>10</v>
      </c>
      <c r="AG171" s="28">
        <v>2278.2924110861986</v>
      </c>
    </row>
    <row r="172" spans="1:33" ht="12.75">
      <c r="A172" s="19">
        <f t="shared" si="19"/>
        <v>37096</v>
      </c>
      <c r="B172" s="54">
        <v>205</v>
      </c>
      <c r="C172" s="22">
        <v>0.670601845</v>
      </c>
      <c r="D172" s="27">
        <v>0.670601845</v>
      </c>
      <c r="E172" s="23">
        <v>1623</v>
      </c>
      <c r="F172" s="31">
        <v>0</v>
      </c>
      <c r="G172" s="22">
        <v>40.07766215</v>
      </c>
      <c r="H172" s="22">
        <v>-74.97646023</v>
      </c>
      <c r="I172" s="32">
        <v>811.1</v>
      </c>
      <c r="J172" s="25">
        <f t="shared" si="14"/>
        <v>770.94</v>
      </c>
      <c r="K172" s="24">
        <f t="shared" si="15"/>
        <v>2269.5339831316073</v>
      </c>
      <c r="L172" s="24">
        <f t="shared" si="16"/>
        <v>2314.0339831316073</v>
      </c>
      <c r="M172" s="24">
        <f t="shared" si="17"/>
        <v>2315.6339831316072</v>
      </c>
      <c r="N172" s="28">
        <f t="shared" si="18"/>
        <v>2314.833983131607</v>
      </c>
      <c r="O172" s="25">
        <v>14.6</v>
      </c>
      <c r="P172" s="25">
        <v>100</v>
      </c>
      <c r="Q172" s="25">
        <v>35.6</v>
      </c>
      <c r="Z172" s="30">
        <v>3.557</v>
      </c>
      <c r="AA172" s="54">
        <v>93.731</v>
      </c>
      <c r="AB172" s="54">
        <f t="shared" si="20"/>
        <v>137.9875</v>
      </c>
      <c r="AC172" s="30">
        <v>0.131</v>
      </c>
      <c r="AD172" s="57">
        <v>-0.367</v>
      </c>
      <c r="AE172" s="57">
        <f t="shared" si="21"/>
        <v>0.16966666666666666</v>
      </c>
      <c r="AF172" s="29">
        <v>10</v>
      </c>
      <c r="AG172" s="28">
        <v>2314.833983131607</v>
      </c>
    </row>
    <row r="173" spans="1:33" ht="12.75">
      <c r="A173" s="19">
        <f t="shared" si="19"/>
        <v>37096</v>
      </c>
      <c r="B173" s="54">
        <v>205</v>
      </c>
      <c r="C173" s="22">
        <v>0.670717597</v>
      </c>
      <c r="D173" s="27">
        <v>0.670717597</v>
      </c>
      <c r="E173" s="23">
        <v>1633</v>
      </c>
      <c r="F173" s="31">
        <v>0</v>
      </c>
      <c r="G173" s="22">
        <v>40.07499173</v>
      </c>
      <c r="H173" s="22">
        <v>-74.9813527</v>
      </c>
      <c r="I173" s="32">
        <v>809.1</v>
      </c>
      <c r="J173" s="25">
        <f t="shared" si="14"/>
        <v>768.94</v>
      </c>
      <c r="K173" s="24">
        <f t="shared" si="15"/>
        <v>2291.1043809321714</v>
      </c>
      <c r="L173" s="24">
        <f t="shared" si="16"/>
        <v>2335.6043809321714</v>
      </c>
      <c r="M173" s="24">
        <f t="shared" si="17"/>
        <v>2337.2043809321713</v>
      </c>
      <c r="N173" s="28">
        <f t="shared" si="18"/>
        <v>2336.404380932171</v>
      </c>
      <c r="O173" s="25">
        <v>14.4</v>
      </c>
      <c r="P173" s="25">
        <v>100</v>
      </c>
      <c r="Q173" s="25">
        <v>38.1</v>
      </c>
      <c r="Z173" s="30">
        <v>3.737</v>
      </c>
      <c r="AA173" s="54">
        <v>141.389</v>
      </c>
      <c r="AB173" s="54">
        <f t="shared" si="20"/>
        <v>136.62283333333335</v>
      </c>
      <c r="AC173" s="30">
        <v>0.151</v>
      </c>
      <c r="AD173" s="57">
        <v>0.75</v>
      </c>
      <c r="AE173" s="57">
        <f t="shared" si="21"/>
        <v>0.36199999999999993</v>
      </c>
      <c r="AF173" s="29">
        <v>10</v>
      </c>
      <c r="AG173" s="28">
        <v>2336.404380932171</v>
      </c>
    </row>
    <row r="174" spans="1:33" ht="12.75">
      <c r="A174" s="19">
        <f t="shared" si="19"/>
        <v>37096</v>
      </c>
      <c r="B174" s="54">
        <v>205</v>
      </c>
      <c r="C174" s="22">
        <v>0.670833349</v>
      </c>
      <c r="D174" s="27">
        <v>0.670833349</v>
      </c>
      <c r="E174" s="23">
        <v>1643</v>
      </c>
      <c r="F174" s="31">
        <v>0</v>
      </c>
      <c r="G174" s="22">
        <v>40.07164151</v>
      </c>
      <c r="H174" s="22">
        <v>-74.98491248</v>
      </c>
      <c r="I174" s="32">
        <v>806.7</v>
      </c>
      <c r="J174" s="25">
        <f t="shared" si="14"/>
        <v>766.5400000000001</v>
      </c>
      <c r="K174" s="24">
        <f t="shared" si="15"/>
        <v>2317.063038189141</v>
      </c>
      <c r="L174" s="24">
        <f t="shared" si="16"/>
        <v>2361.563038189141</v>
      </c>
      <c r="M174" s="24">
        <f t="shared" si="17"/>
        <v>2363.163038189141</v>
      </c>
      <c r="N174" s="28">
        <f t="shared" si="18"/>
        <v>2362.3630381891408</v>
      </c>
      <c r="O174" s="25">
        <v>14.3</v>
      </c>
      <c r="P174" s="25">
        <v>100</v>
      </c>
      <c r="Q174" s="25">
        <v>36.6</v>
      </c>
      <c r="S174" s="20">
        <v>1.206E-05</v>
      </c>
      <c r="T174" s="20">
        <v>7.447E-06</v>
      </c>
      <c r="U174" s="20">
        <v>4.332E-06</v>
      </c>
      <c r="V174" s="56">
        <v>750.6</v>
      </c>
      <c r="W174" s="56">
        <v>314</v>
      </c>
      <c r="X174" s="56">
        <v>308.8</v>
      </c>
      <c r="Y174" s="56">
        <v>15.4</v>
      </c>
      <c r="Z174" s="30">
        <v>3.747</v>
      </c>
      <c r="AA174" s="54">
        <v>140.181</v>
      </c>
      <c r="AB174" s="54">
        <f t="shared" si="20"/>
        <v>135.30283333333333</v>
      </c>
      <c r="AC174" s="30">
        <v>0.151</v>
      </c>
      <c r="AD174" s="57">
        <v>0.757</v>
      </c>
      <c r="AE174" s="57">
        <f t="shared" si="21"/>
        <v>0.36916666666666664</v>
      </c>
      <c r="AF174" s="29">
        <v>10</v>
      </c>
      <c r="AG174" s="28">
        <v>2362.3630381891408</v>
      </c>
    </row>
    <row r="175" spans="1:33" ht="12.75">
      <c r="A175" s="19">
        <f t="shared" si="19"/>
        <v>37096</v>
      </c>
      <c r="B175" s="54">
        <v>205</v>
      </c>
      <c r="C175" s="22">
        <v>0.670949101</v>
      </c>
      <c r="D175" s="27">
        <v>0.670949101</v>
      </c>
      <c r="E175" s="23">
        <v>1653</v>
      </c>
      <c r="F175" s="31">
        <v>0</v>
      </c>
      <c r="G175" s="22">
        <v>40.0677188</v>
      </c>
      <c r="H175" s="22">
        <v>-74.98768001</v>
      </c>
      <c r="I175" s="32">
        <v>805.4</v>
      </c>
      <c r="J175" s="25">
        <f t="shared" si="14"/>
        <v>765.24</v>
      </c>
      <c r="K175" s="24">
        <f t="shared" si="15"/>
        <v>2331.157933507525</v>
      </c>
      <c r="L175" s="24">
        <f t="shared" si="16"/>
        <v>2375.657933507525</v>
      </c>
      <c r="M175" s="24">
        <f t="shared" si="17"/>
        <v>2377.2579335075247</v>
      </c>
      <c r="N175" s="28">
        <f t="shared" si="18"/>
        <v>2376.457933507525</v>
      </c>
      <c r="O175" s="25">
        <v>14.2</v>
      </c>
      <c r="P175" s="25">
        <v>100</v>
      </c>
      <c r="Q175" s="25">
        <v>40.1</v>
      </c>
      <c r="Z175" s="30">
        <v>3.639</v>
      </c>
      <c r="AA175" s="54">
        <v>89.839</v>
      </c>
      <c r="AB175" s="54">
        <f t="shared" si="20"/>
        <v>125.81633333333336</v>
      </c>
      <c r="AC175" s="30">
        <v>0.143</v>
      </c>
      <c r="AD175" s="57">
        <v>-0.346</v>
      </c>
      <c r="AE175" s="57">
        <f t="shared" si="21"/>
        <v>0.19116666666666662</v>
      </c>
      <c r="AF175" s="29">
        <v>10</v>
      </c>
      <c r="AG175" s="28">
        <v>2376.457933507525</v>
      </c>
    </row>
    <row r="176" spans="1:33" ht="12.75">
      <c r="A176" s="19">
        <f t="shared" si="19"/>
        <v>37096</v>
      </c>
      <c r="B176" s="54">
        <v>205</v>
      </c>
      <c r="C176" s="22">
        <v>0.671064794</v>
      </c>
      <c r="D176" s="27">
        <v>0.671064794</v>
      </c>
      <c r="E176" s="23">
        <v>1663</v>
      </c>
      <c r="F176" s="31">
        <v>0</v>
      </c>
      <c r="G176" s="22">
        <v>40.06337198</v>
      </c>
      <c r="H176" s="22">
        <v>-74.98945633</v>
      </c>
      <c r="I176" s="32">
        <v>803</v>
      </c>
      <c r="J176" s="25">
        <f t="shared" si="14"/>
        <v>762.84</v>
      </c>
      <c r="K176" s="24">
        <f t="shared" si="15"/>
        <v>2357.2423003993595</v>
      </c>
      <c r="L176" s="24">
        <f t="shared" si="16"/>
        <v>2401.7423003993595</v>
      </c>
      <c r="M176" s="24">
        <f t="shared" si="17"/>
        <v>2403.3423003993594</v>
      </c>
      <c r="N176" s="28">
        <f t="shared" si="18"/>
        <v>2402.542300399359</v>
      </c>
      <c r="O176" s="25">
        <v>14.2</v>
      </c>
      <c r="P176" s="25">
        <v>100</v>
      </c>
      <c r="Q176" s="25">
        <v>35.1</v>
      </c>
      <c r="Z176" s="30">
        <v>3.729</v>
      </c>
      <c r="AA176" s="54">
        <v>137.362</v>
      </c>
      <c r="AB176" s="54">
        <f t="shared" si="20"/>
        <v>124.45166666666665</v>
      </c>
      <c r="AC176" s="30">
        <v>0.142</v>
      </c>
      <c r="AD176" s="57">
        <v>-0.338</v>
      </c>
      <c r="AE176" s="57">
        <f t="shared" si="21"/>
        <v>0.19849999999999998</v>
      </c>
      <c r="AF176" s="29">
        <v>10</v>
      </c>
      <c r="AG176" s="28">
        <v>2402.542300399359</v>
      </c>
    </row>
    <row r="177" spans="1:33" ht="12.75">
      <c r="A177" s="19">
        <f t="shared" si="19"/>
        <v>37096</v>
      </c>
      <c r="B177" s="54">
        <v>205</v>
      </c>
      <c r="C177" s="22">
        <v>0.671180546</v>
      </c>
      <c r="D177" s="27">
        <v>0.671180546</v>
      </c>
      <c r="E177" s="23">
        <v>1673</v>
      </c>
      <c r="F177" s="31">
        <v>0</v>
      </c>
      <c r="G177" s="22">
        <v>40.05861027</v>
      </c>
      <c r="H177" s="22">
        <v>-74.9899902</v>
      </c>
      <c r="I177" s="32">
        <v>802.1</v>
      </c>
      <c r="J177" s="25">
        <f t="shared" si="14"/>
        <v>761.94</v>
      </c>
      <c r="K177" s="24">
        <f t="shared" si="15"/>
        <v>2367.0451009380786</v>
      </c>
      <c r="L177" s="24">
        <f t="shared" si="16"/>
        <v>2411.5451009380786</v>
      </c>
      <c r="M177" s="24">
        <f t="shared" si="17"/>
        <v>2413.1451009380785</v>
      </c>
      <c r="N177" s="28">
        <f t="shared" si="18"/>
        <v>2412.3451009380788</v>
      </c>
      <c r="O177" s="25">
        <v>14.1</v>
      </c>
      <c r="P177" s="25">
        <v>100</v>
      </c>
      <c r="Q177" s="25">
        <v>39.1</v>
      </c>
      <c r="R177" s="20">
        <v>-8.87E-06</v>
      </c>
      <c r="Z177" s="30">
        <v>3.77</v>
      </c>
      <c r="AA177" s="54">
        <v>185.02</v>
      </c>
      <c r="AB177" s="54">
        <f t="shared" si="20"/>
        <v>131.25366666666667</v>
      </c>
      <c r="AC177" s="30">
        <v>0.152</v>
      </c>
      <c r="AD177" s="57">
        <v>0.779</v>
      </c>
      <c r="AE177" s="57">
        <f t="shared" si="21"/>
        <v>0.20583333333333334</v>
      </c>
      <c r="AF177" s="29">
        <v>10</v>
      </c>
      <c r="AG177" s="28">
        <v>2412.3451009380788</v>
      </c>
    </row>
    <row r="178" spans="1:33" ht="12.75">
      <c r="A178" s="19">
        <f t="shared" si="19"/>
        <v>37096</v>
      </c>
      <c r="B178" s="54">
        <v>205</v>
      </c>
      <c r="C178" s="22">
        <v>0.671296299</v>
      </c>
      <c r="D178" s="27">
        <v>0.671296299</v>
      </c>
      <c r="E178" s="23">
        <v>1683</v>
      </c>
      <c r="F178" s="31">
        <v>0</v>
      </c>
      <c r="G178" s="22">
        <v>40.05368314</v>
      </c>
      <c r="H178" s="22">
        <v>-74.98948675</v>
      </c>
      <c r="I178" s="32">
        <v>799.3</v>
      </c>
      <c r="J178" s="25">
        <f t="shared" si="14"/>
        <v>759.14</v>
      </c>
      <c r="K178" s="24">
        <f t="shared" si="15"/>
        <v>2397.616918467729</v>
      </c>
      <c r="L178" s="24">
        <f t="shared" si="16"/>
        <v>2442.116918467729</v>
      </c>
      <c r="M178" s="24">
        <f t="shared" si="17"/>
        <v>2443.716918467729</v>
      </c>
      <c r="N178" s="28">
        <f t="shared" si="18"/>
        <v>2442.9169184677294</v>
      </c>
      <c r="O178" s="25">
        <v>14</v>
      </c>
      <c r="P178" s="25">
        <v>100</v>
      </c>
      <c r="Q178" s="25">
        <v>40</v>
      </c>
      <c r="S178" s="20">
        <v>1.122E-05</v>
      </c>
      <c r="T178" s="20">
        <v>7.663E-06</v>
      </c>
      <c r="U178" s="20">
        <v>4.044E-06</v>
      </c>
      <c r="V178" s="56">
        <v>744.3</v>
      </c>
      <c r="W178" s="56">
        <v>313.9</v>
      </c>
      <c r="X178" s="56">
        <v>308.7</v>
      </c>
      <c r="Y178" s="56">
        <v>15.2</v>
      </c>
      <c r="Z178" s="30">
        <v>3.737</v>
      </c>
      <c r="AA178" s="54">
        <v>134.812</v>
      </c>
      <c r="AB178" s="54">
        <f t="shared" si="20"/>
        <v>138.1005</v>
      </c>
      <c r="AC178" s="30">
        <v>0.161</v>
      </c>
      <c r="AD178" s="57">
        <v>0.786</v>
      </c>
      <c r="AE178" s="57">
        <f t="shared" si="21"/>
        <v>0.39799999999999996</v>
      </c>
      <c r="AF178" s="29">
        <v>10</v>
      </c>
      <c r="AG178" s="28">
        <v>2442.9169184677294</v>
      </c>
    </row>
    <row r="179" spans="1:33" ht="12.75">
      <c r="A179" s="19">
        <f t="shared" si="19"/>
        <v>37096</v>
      </c>
      <c r="B179" s="54">
        <v>205</v>
      </c>
      <c r="C179" s="22">
        <v>0.671412051</v>
      </c>
      <c r="D179" s="27">
        <v>0.671412051</v>
      </c>
      <c r="E179" s="23">
        <v>1693</v>
      </c>
      <c r="F179" s="31">
        <v>0</v>
      </c>
      <c r="G179" s="22">
        <v>40.04871262</v>
      </c>
      <c r="H179" s="22">
        <v>-74.98821881</v>
      </c>
      <c r="I179" s="32">
        <v>797.1</v>
      </c>
      <c r="J179" s="25">
        <f t="shared" si="14"/>
        <v>756.94</v>
      </c>
      <c r="K179" s="24">
        <f t="shared" si="15"/>
        <v>2421.7168417453236</v>
      </c>
      <c r="L179" s="24">
        <f t="shared" si="16"/>
        <v>2466.2168417453236</v>
      </c>
      <c r="M179" s="24">
        <f t="shared" si="17"/>
        <v>2467.8168417453235</v>
      </c>
      <c r="N179" s="28">
        <f t="shared" si="18"/>
        <v>2467.0168417453233</v>
      </c>
      <c r="O179" s="25">
        <v>13.9</v>
      </c>
      <c r="P179" s="25">
        <v>100</v>
      </c>
      <c r="Q179" s="25">
        <v>41.6</v>
      </c>
      <c r="Z179" s="30">
        <v>3.839</v>
      </c>
      <c r="AA179" s="54">
        <v>182.469</v>
      </c>
      <c r="AB179" s="54">
        <f t="shared" si="20"/>
        <v>144.94716666666667</v>
      </c>
      <c r="AC179" s="30">
        <v>0.142</v>
      </c>
      <c r="AD179" s="57">
        <v>-0.317</v>
      </c>
      <c r="AE179" s="57">
        <f t="shared" si="21"/>
        <v>0.2201666666666667</v>
      </c>
      <c r="AF179" s="29">
        <v>10</v>
      </c>
      <c r="AG179" s="28">
        <v>2467.0168417453233</v>
      </c>
    </row>
    <row r="180" spans="1:33" ht="12.75">
      <c r="A180" s="19">
        <f t="shared" si="19"/>
        <v>37096</v>
      </c>
      <c r="B180" s="54">
        <v>205</v>
      </c>
      <c r="C180" s="22">
        <v>0.671527803</v>
      </c>
      <c r="D180" s="27">
        <v>0.671527803</v>
      </c>
      <c r="E180" s="23">
        <v>1703</v>
      </c>
      <c r="F180" s="31">
        <v>0</v>
      </c>
      <c r="G180" s="22">
        <v>40.04373496</v>
      </c>
      <c r="H180" s="22">
        <v>-74.98601444</v>
      </c>
      <c r="I180" s="32">
        <v>795</v>
      </c>
      <c r="J180" s="25">
        <f t="shared" si="14"/>
        <v>754.84</v>
      </c>
      <c r="K180" s="24">
        <f t="shared" si="15"/>
        <v>2444.786744902362</v>
      </c>
      <c r="L180" s="24">
        <f t="shared" si="16"/>
        <v>2489.286744902362</v>
      </c>
      <c r="M180" s="24">
        <f t="shared" si="17"/>
        <v>2490.886744902362</v>
      </c>
      <c r="N180" s="28">
        <f t="shared" si="18"/>
        <v>2490.0867449023617</v>
      </c>
      <c r="O180" s="25">
        <v>13.9</v>
      </c>
      <c r="P180" s="25">
        <v>100</v>
      </c>
      <c r="Q180" s="25">
        <v>40.1</v>
      </c>
      <c r="Z180" s="30">
        <v>3.759</v>
      </c>
      <c r="AA180" s="54">
        <v>180.993</v>
      </c>
      <c r="AB180" s="54">
        <f t="shared" si="20"/>
        <v>151.74916666666664</v>
      </c>
      <c r="AC180" s="30">
        <v>0.152</v>
      </c>
      <c r="AD180" s="57">
        <v>0.801</v>
      </c>
      <c r="AE180" s="57">
        <f t="shared" si="21"/>
        <v>0.22750000000000004</v>
      </c>
      <c r="AF180" s="29">
        <v>10</v>
      </c>
      <c r="AG180" s="28">
        <v>2490.0867449023617</v>
      </c>
    </row>
    <row r="181" spans="1:33" ht="12.75">
      <c r="A181" s="19">
        <f t="shared" si="19"/>
        <v>37096</v>
      </c>
      <c r="B181" s="54">
        <v>205</v>
      </c>
      <c r="C181" s="22">
        <v>0.671643496</v>
      </c>
      <c r="D181" s="27">
        <v>0.671643496</v>
      </c>
      <c r="E181" s="23">
        <v>1713</v>
      </c>
      <c r="F181" s="31">
        <v>0</v>
      </c>
      <c r="G181" s="22">
        <v>40.03930222</v>
      </c>
      <c r="H181" s="22">
        <v>-74.9818678</v>
      </c>
      <c r="I181" s="32">
        <v>792.1</v>
      </c>
      <c r="J181" s="25">
        <f t="shared" si="14"/>
        <v>751.94</v>
      </c>
      <c r="K181" s="24">
        <f t="shared" si="15"/>
        <v>2476.7509184554674</v>
      </c>
      <c r="L181" s="24">
        <f t="shared" si="16"/>
        <v>2521.2509184554674</v>
      </c>
      <c r="M181" s="24">
        <f t="shared" si="17"/>
        <v>2522.8509184554673</v>
      </c>
      <c r="N181" s="28">
        <f t="shared" si="18"/>
        <v>2522.0509184554676</v>
      </c>
      <c r="O181" s="25">
        <v>13.6</v>
      </c>
      <c r="P181" s="25">
        <v>100</v>
      </c>
      <c r="Q181" s="25">
        <v>43.5</v>
      </c>
      <c r="S181" s="20">
        <v>1.038E-05</v>
      </c>
      <c r="T181" s="20">
        <v>7.153E-06</v>
      </c>
      <c r="U181" s="20">
        <v>4.471E-06</v>
      </c>
      <c r="V181" s="56">
        <v>738.2</v>
      </c>
      <c r="W181" s="56">
        <v>313.9</v>
      </c>
      <c r="X181" s="56">
        <v>308.6</v>
      </c>
      <c r="Y181" s="56">
        <v>14.7</v>
      </c>
      <c r="Z181" s="30">
        <v>3.759</v>
      </c>
      <c r="AA181" s="54">
        <v>179.785</v>
      </c>
      <c r="AB181" s="54">
        <f t="shared" si="20"/>
        <v>166.74016666666665</v>
      </c>
      <c r="AC181" s="30">
        <v>0.152</v>
      </c>
      <c r="AD181" s="57">
        <v>0.807</v>
      </c>
      <c r="AE181" s="57">
        <f t="shared" si="21"/>
        <v>0.4196666666666667</v>
      </c>
      <c r="AF181" s="29">
        <v>10</v>
      </c>
      <c r="AG181" s="28">
        <v>2522.0509184554676</v>
      </c>
    </row>
    <row r="182" spans="1:33" ht="12.75">
      <c r="A182" s="19">
        <f t="shared" si="19"/>
        <v>37096</v>
      </c>
      <c r="B182" s="54">
        <v>205</v>
      </c>
      <c r="C182" s="22">
        <v>0.671759248</v>
      </c>
      <c r="D182" s="27">
        <v>0.671759248</v>
      </c>
      <c r="E182" s="23">
        <v>1723</v>
      </c>
      <c r="F182" s="31">
        <v>0</v>
      </c>
      <c r="G182" s="22">
        <v>40.03537296</v>
      </c>
      <c r="H182" s="22">
        <v>-74.97652428</v>
      </c>
      <c r="I182" s="32">
        <v>790.9</v>
      </c>
      <c r="J182" s="25">
        <f t="shared" si="14"/>
        <v>750.74</v>
      </c>
      <c r="K182" s="24">
        <f t="shared" si="15"/>
        <v>2490.0135475776183</v>
      </c>
      <c r="L182" s="24">
        <f t="shared" si="16"/>
        <v>2534.5135475776183</v>
      </c>
      <c r="M182" s="24">
        <f t="shared" si="17"/>
        <v>2536.113547577618</v>
      </c>
      <c r="N182" s="28">
        <f t="shared" si="18"/>
        <v>2535.313547577618</v>
      </c>
      <c r="O182" s="25">
        <v>13.7</v>
      </c>
      <c r="P182" s="25">
        <v>100</v>
      </c>
      <c r="Q182" s="25">
        <v>40.1</v>
      </c>
      <c r="Z182" s="30">
        <v>3.819</v>
      </c>
      <c r="AA182" s="54">
        <v>178.443</v>
      </c>
      <c r="AB182" s="54">
        <f t="shared" si="20"/>
        <v>173.587</v>
      </c>
      <c r="AC182" s="30">
        <v>0.132</v>
      </c>
      <c r="AD182" s="57">
        <v>-0.296</v>
      </c>
      <c r="AE182" s="57">
        <f t="shared" si="21"/>
        <v>0.4266666666666667</v>
      </c>
      <c r="AF182" s="29">
        <v>10</v>
      </c>
      <c r="AG182" s="28">
        <v>2535.313547577618</v>
      </c>
    </row>
    <row r="183" spans="1:33" ht="12.75">
      <c r="A183" s="19">
        <f t="shared" si="19"/>
        <v>37096</v>
      </c>
      <c r="B183" s="54">
        <v>205</v>
      </c>
      <c r="C183" s="22">
        <v>0.671875</v>
      </c>
      <c r="D183" s="27">
        <v>0.671875</v>
      </c>
      <c r="E183" s="23">
        <v>1733</v>
      </c>
      <c r="F183" s="31">
        <v>0</v>
      </c>
      <c r="G183" s="22">
        <v>40.0325172</v>
      </c>
      <c r="H183" s="22">
        <v>-74.97006206</v>
      </c>
      <c r="I183" s="32">
        <v>789.2</v>
      </c>
      <c r="J183" s="25">
        <f t="shared" si="14"/>
        <v>749.0400000000001</v>
      </c>
      <c r="K183" s="24">
        <f t="shared" si="15"/>
        <v>2508.838606423881</v>
      </c>
      <c r="L183" s="24">
        <f t="shared" si="16"/>
        <v>2553.338606423881</v>
      </c>
      <c r="M183" s="24">
        <f t="shared" si="17"/>
        <v>2554.938606423881</v>
      </c>
      <c r="N183" s="28">
        <f t="shared" si="18"/>
        <v>2554.1386064238814</v>
      </c>
      <c r="O183" s="25">
        <v>13.6</v>
      </c>
      <c r="P183" s="25">
        <v>99.9</v>
      </c>
      <c r="Q183" s="25">
        <v>42.5</v>
      </c>
      <c r="R183" s="20">
        <v>-7.49E-06</v>
      </c>
      <c r="Z183" s="30">
        <v>3.778</v>
      </c>
      <c r="AA183" s="54">
        <v>176.966</v>
      </c>
      <c r="AB183" s="54">
        <f t="shared" si="20"/>
        <v>172.24466666666663</v>
      </c>
      <c r="AC183" s="30">
        <v>0.151</v>
      </c>
      <c r="AD183" s="57">
        <v>0.822</v>
      </c>
      <c r="AE183" s="57">
        <f t="shared" si="21"/>
        <v>0.4338333333333333</v>
      </c>
      <c r="AF183" s="29">
        <v>10</v>
      </c>
      <c r="AG183" s="28">
        <v>2554.1386064238814</v>
      </c>
    </row>
    <row r="184" spans="1:33" ht="12.75">
      <c r="A184" s="19">
        <f t="shared" si="19"/>
        <v>37096</v>
      </c>
      <c r="B184" s="54">
        <v>205</v>
      </c>
      <c r="C184" s="22">
        <v>0.671990752</v>
      </c>
      <c r="D184" s="27">
        <v>0.671990752</v>
      </c>
      <c r="E184" s="23">
        <v>1743</v>
      </c>
      <c r="F184" s="31">
        <v>0</v>
      </c>
      <c r="G184" s="22">
        <v>40.03056077</v>
      </c>
      <c r="H184" s="22">
        <v>-74.96271769</v>
      </c>
      <c r="I184" s="32">
        <v>787.1</v>
      </c>
      <c r="J184" s="25">
        <f t="shared" si="14"/>
        <v>746.94</v>
      </c>
      <c r="K184" s="24">
        <f t="shared" si="15"/>
        <v>2532.152165877281</v>
      </c>
      <c r="L184" s="24">
        <f t="shared" si="16"/>
        <v>2576.652165877281</v>
      </c>
      <c r="M184" s="24">
        <f t="shared" si="17"/>
        <v>2578.2521658772807</v>
      </c>
      <c r="N184" s="28">
        <f t="shared" si="18"/>
        <v>2577.452165877281</v>
      </c>
      <c r="O184" s="25">
        <v>13.4</v>
      </c>
      <c r="P184" s="25">
        <v>100</v>
      </c>
      <c r="Q184" s="25">
        <v>41.6</v>
      </c>
      <c r="S184" s="20">
        <v>1.167E-05</v>
      </c>
      <c r="T184" s="20">
        <v>7.863E-06</v>
      </c>
      <c r="U184" s="20">
        <v>5.096E-06</v>
      </c>
      <c r="V184" s="56">
        <v>731.7</v>
      </c>
      <c r="W184" s="56">
        <v>313.9</v>
      </c>
      <c r="X184" s="56">
        <v>308.5</v>
      </c>
      <c r="Y184" s="56">
        <v>14</v>
      </c>
      <c r="Z184" s="30">
        <v>3.774</v>
      </c>
      <c r="AA184" s="54">
        <v>175.624</v>
      </c>
      <c r="AB184" s="54">
        <f t="shared" si="20"/>
        <v>179.04666666666665</v>
      </c>
      <c r="AC184" s="30">
        <v>0.146</v>
      </c>
      <c r="AD184" s="57">
        <v>-0.28</v>
      </c>
      <c r="AE184" s="57">
        <f t="shared" si="21"/>
        <v>0.2561666666666667</v>
      </c>
      <c r="AF184" s="29">
        <v>10</v>
      </c>
      <c r="AG184" s="28">
        <v>2577.452165877281</v>
      </c>
    </row>
    <row r="185" spans="1:33" ht="12.75">
      <c r="A185" s="19">
        <f t="shared" si="19"/>
        <v>37096</v>
      </c>
      <c r="B185" s="54">
        <v>205</v>
      </c>
      <c r="C185" s="22">
        <v>0.672106504</v>
      </c>
      <c r="D185" s="27">
        <v>0.672106504</v>
      </c>
      <c r="E185" s="23">
        <v>1753</v>
      </c>
      <c r="F185" s="31">
        <v>0</v>
      </c>
      <c r="G185" s="22">
        <v>40.02962524</v>
      </c>
      <c r="H185" s="22">
        <v>-74.95485215</v>
      </c>
      <c r="I185" s="32">
        <v>785</v>
      </c>
      <c r="J185" s="25">
        <f t="shared" si="14"/>
        <v>744.84</v>
      </c>
      <c r="K185" s="24">
        <f t="shared" si="15"/>
        <v>2555.5313630781225</v>
      </c>
      <c r="L185" s="24">
        <f t="shared" si="16"/>
        <v>2600.0313630781225</v>
      </c>
      <c r="M185" s="24">
        <f t="shared" si="17"/>
        <v>2601.6313630781224</v>
      </c>
      <c r="N185" s="28">
        <f t="shared" si="18"/>
        <v>2600.831363078122</v>
      </c>
      <c r="O185" s="25">
        <v>13.5</v>
      </c>
      <c r="P185" s="25">
        <v>91.4</v>
      </c>
      <c r="Q185" s="25">
        <v>45.5</v>
      </c>
      <c r="Z185" s="30">
        <v>3.842</v>
      </c>
      <c r="AA185" s="54">
        <v>174.281</v>
      </c>
      <c r="AB185" s="54">
        <f t="shared" si="20"/>
        <v>177.68200000000002</v>
      </c>
      <c r="AC185" s="30">
        <v>0.155</v>
      </c>
      <c r="AD185" s="57">
        <v>0.837</v>
      </c>
      <c r="AE185" s="57">
        <f t="shared" si="21"/>
        <v>0.44849999999999995</v>
      </c>
      <c r="AF185" s="29">
        <v>10</v>
      </c>
      <c r="AG185" s="28">
        <v>2600.831363078122</v>
      </c>
    </row>
    <row r="186" spans="1:33" ht="12.75">
      <c r="A186" s="19">
        <f t="shared" si="19"/>
        <v>37096</v>
      </c>
      <c r="B186" s="54">
        <v>205</v>
      </c>
      <c r="C186" s="22">
        <v>0.672222197</v>
      </c>
      <c r="D186" s="27">
        <v>0.672222197</v>
      </c>
      <c r="E186" s="23">
        <v>1763</v>
      </c>
      <c r="F186" s="31">
        <v>0</v>
      </c>
      <c r="G186" s="22">
        <v>40.02985715</v>
      </c>
      <c r="H186" s="22">
        <v>-74.94695168</v>
      </c>
      <c r="I186" s="32">
        <v>782.4</v>
      </c>
      <c r="J186" s="25">
        <f t="shared" si="14"/>
        <v>742.24</v>
      </c>
      <c r="K186" s="24">
        <f t="shared" si="15"/>
        <v>2584.5685306371624</v>
      </c>
      <c r="L186" s="24">
        <f t="shared" si="16"/>
        <v>2629.0685306371624</v>
      </c>
      <c r="M186" s="24">
        <f t="shared" si="17"/>
        <v>2630.6685306371623</v>
      </c>
      <c r="N186" s="28">
        <f t="shared" si="18"/>
        <v>2629.8685306371626</v>
      </c>
      <c r="O186" s="25">
        <v>13.5</v>
      </c>
      <c r="P186" s="25">
        <v>86.4</v>
      </c>
      <c r="Q186" s="25">
        <v>42</v>
      </c>
      <c r="Z186" s="30">
        <v>3.788</v>
      </c>
      <c r="AA186" s="54">
        <v>173.073</v>
      </c>
      <c r="AB186" s="54">
        <f t="shared" si="20"/>
        <v>176.362</v>
      </c>
      <c r="AC186" s="30">
        <v>0.141</v>
      </c>
      <c r="AD186" s="57">
        <v>-0.267</v>
      </c>
      <c r="AE186" s="57">
        <f t="shared" si="21"/>
        <v>0.2705</v>
      </c>
      <c r="AF186" s="29">
        <v>10</v>
      </c>
      <c r="AG186" s="28">
        <v>2629.8685306371626</v>
      </c>
    </row>
    <row r="187" spans="1:33" ht="12.75">
      <c r="A187" s="19">
        <f t="shared" si="19"/>
        <v>37096</v>
      </c>
      <c r="B187" s="54">
        <v>205</v>
      </c>
      <c r="C187" s="22">
        <v>0.672337949</v>
      </c>
      <c r="D187" s="27">
        <v>0.672337949</v>
      </c>
      <c r="E187" s="23">
        <v>1773</v>
      </c>
      <c r="F187" s="31">
        <v>0</v>
      </c>
      <c r="G187" s="22">
        <v>40.03117984</v>
      </c>
      <c r="H187" s="22">
        <v>-74.93921533</v>
      </c>
      <c r="I187" s="32">
        <v>781.1</v>
      </c>
      <c r="J187" s="25">
        <f t="shared" si="14"/>
        <v>740.94</v>
      </c>
      <c r="K187" s="24">
        <f t="shared" si="15"/>
        <v>2599.125279714189</v>
      </c>
      <c r="L187" s="24">
        <f t="shared" si="16"/>
        <v>2643.625279714189</v>
      </c>
      <c r="M187" s="24">
        <f t="shared" si="17"/>
        <v>2645.225279714189</v>
      </c>
      <c r="N187" s="28">
        <f t="shared" si="18"/>
        <v>2644.425279714189</v>
      </c>
      <c r="O187" s="25">
        <v>13.3</v>
      </c>
      <c r="P187" s="25">
        <v>83.8</v>
      </c>
      <c r="Q187" s="25">
        <v>43</v>
      </c>
      <c r="S187" s="20">
        <v>1.005E-05</v>
      </c>
      <c r="T187" s="20">
        <v>6.323E-06</v>
      </c>
      <c r="U187" s="20">
        <v>3.489E-06</v>
      </c>
      <c r="V187" s="56">
        <v>725.5</v>
      </c>
      <c r="W187" s="56">
        <v>313.9</v>
      </c>
      <c r="X187" s="56">
        <v>308.4</v>
      </c>
      <c r="Y187" s="56">
        <v>13.4</v>
      </c>
      <c r="Z187" s="30">
        <v>3.879</v>
      </c>
      <c r="AA187" s="54">
        <v>220.597</v>
      </c>
      <c r="AB187" s="54">
        <f t="shared" si="20"/>
        <v>183.16400000000002</v>
      </c>
      <c r="AC187" s="30">
        <v>0.132</v>
      </c>
      <c r="AD187" s="57">
        <v>-0.259</v>
      </c>
      <c r="AE187" s="57">
        <f t="shared" si="21"/>
        <v>0.09283333333333332</v>
      </c>
      <c r="AF187" s="29">
        <v>10</v>
      </c>
      <c r="AG187" s="28">
        <v>2644.425279714189</v>
      </c>
    </row>
    <row r="188" spans="1:33" ht="12.75">
      <c r="A188" s="19">
        <f t="shared" si="19"/>
        <v>37096</v>
      </c>
      <c r="B188" s="54">
        <v>205</v>
      </c>
      <c r="C188" s="22">
        <v>0.672453701</v>
      </c>
      <c r="D188" s="27">
        <v>0.672453701</v>
      </c>
      <c r="E188" s="23">
        <v>1783</v>
      </c>
      <c r="F188" s="31">
        <v>0</v>
      </c>
      <c r="G188" s="22">
        <v>40.03332698</v>
      </c>
      <c r="H188" s="22">
        <v>-74.93184414</v>
      </c>
      <c r="I188" s="32">
        <v>779.3</v>
      </c>
      <c r="J188" s="25">
        <f t="shared" si="14"/>
        <v>739.14</v>
      </c>
      <c r="K188" s="24">
        <f t="shared" si="15"/>
        <v>2619.3229985383646</v>
      </c>
      <c r="L188" s="24">
        <f t="shared" si="16"/>
        <v>2663.8229985383646</v>
      </c>
      <c r="M188" s="24">
        <f t="shared" si="17"/>
        <v>2665.4229985383645</v>
      </c>
      <c r="N188" s="28">
        <f t="shared" si="18"/>
        <v>2664.6229985383643</v>
      </c>
      <c r="O188" s="25">
        <v>13.1</v>
      </c>
      <c r="P188" s="25">
        <v>84.7</v>
      </c>
      <c r="Q188" s="25">
        <v>44.5</v>
      </c>
      <c r="Z188" s="30">
        <v>3.779</v>
      </c>
      <c r="AA188" s="54">
        <v>170.254</v>
      </c>
      <c r="AB188" s="54">
        <f t="shared" si="20"/>
        <v>181.79916666666668</v>
      </c>
      <c r="AC188" s="30">
        <v>0.151</v>
      </c>
      <c r="AD188" s="57">
        <v>0.858</v>
      </c>
      <c r="AE188" s="57">
        <f t="shared" si="21"/>
        <v>0.2851666666666667</v>
      </c>
      <c r="AF188" s="29">
        <v>10</v>
      </c>
      <c r="AG188" s="28">
        <v>2664.6229985383643</v>
      </c>
    </row>
    <row r="189" spans="1:33" ht="12.75">
      <c r="A189" s="19">
        <f t="shared" si="19"/>
        <v>37096</v>
      </c>
      <c r="B189" s="54">
        <v>205</v>
      </c>
      <c r="C189" s="22">
        <v>0.672569454</v>
      </c>
      <c r="D189" s="27">
        <v>0.672569454</v>
      </c>
      <c r="E189" s="23">
        <v>1793</v>
      </c>
      <c r="F189" s="31">
        <v>0</v>
      </c>
      <c r="G189" s="22">
        <v>40.03631764</v>
      </c>
      <c r="H189" s="22">
        <v>-74.9249763</v>
      </c>
      <c r="I189" s="32">
        <v>776.4</v>
      </c>
      <c r="J189" s="25">
        <f t="shared" si="14"/>
        <v>736.24</v>
      </c>
      <c r="K189" s="24">
        <f t="shared" si="15"/>
        <v>2651.967456226958</v>
      </c>
      <c r="L189" s="24">
        <f t="shared" si="16"/>
        <v>2696.467456226958</v>
      </c>
      <c r="M189" s="24">
        <f t="shared" si="17"/>
        <v>2698.067456226958</v>
      </c>
      <c r="N189" s="28">
        <f t="shared" si="18"/>
        <v>2697.2674562269576</v>
      </c>
      <c r="O189" s="25">
        <v>12.9</v>
      </c>
      <c r="P189" s="25">
        <v>82.7</v>
      </c>
      <c r="Q189" s="25">
        <v>52</v>
      </c>
      <c r="R189" s="20">
        <v>-1.5E-05</v>
      </c>
      <c r="Z189" s="30">
        <v>3.908</v>
      </c>
      <c r="AA189" s="54">
        <v>218.046</v>
      </c>
      <c r="AB189" s="54">
        <f t="shared" si="20"/>
        <v>188.64583333333334</v>
      </c>
      <c r="AC189" s="30">
        <v>0.133</v>
      </c>
      <c r="AD189" s="57">
        <v>-0.245</v>
      </c>
      <c r="AE189" s="57">
        <f t="shared" si="21"/>
        <v>0.10733333333333332</v>
      </c>
      <c r="AF189" s="29">
        <v>10</v>
      </c>
      <c r="AG189" s="28">
        <v>2697.2674562269576</v>
      </c>
    </row>
    <row r="190" spans="1:33" ht="12.75">
      <c r="A190" s="19">
        <f t="shared" si="19"/>
        <v>37096</v>
      </c>
      <c r="B190" s="54">
        <v>205</v>
      </c>
      <c r="C190" s="22">
        <v>0.672685206</v>
      </c>
      <c r="D190" s="27">
        <v>0.672685206</v>
      </c>
      <c r="E190" s="23">
        <v>1803</v>
      </c>
      <c r="F190" s="31">
        <v>0</v>
      </c>
      <c r="G190" s="22">
        <v>40.03998264</v>
      </c>
      <c r="H190" s="22">
        <v>-74.91826032</v>
      </c>
      <c r="I190" s="32">
        <v>774.3</v>
      </c>
      <c r="J190" s="25">
        <f t="shared" si="14"/>
        <v>734.14</v>
      </c>
      <c r="K190" s="24">
        <f t="shared" si="15"/>
        <v>2675.6869161459877</v>
      </c>
      <c r="L190" s="24">
        <f t="shared" si="16"/>
        <v>2720.1869161459877</v>
      </c>
      <c r="M190" s="24">
        <f t="shared" si="17"/>
        <v>2721.7869161459876</v>
      </c>
      <c r="N190" s="28">
        <f t="shared" si="18"/>
        <v>2720.9869161459874</v>
      </c>
      <c r="O190" s="25">
        <v>13</v>
      </c>
      <c r="P190" s="25">
        <v>81.8</v>
      </c>
      <c r="Q190" s="25">
        <v>43.1</v>
      </c>
      <c r="S190" s="20">
        <v>1.044E-05</v>
      </c>
      <c r="T190" s="20">
        <v>7.179E-06</v>
      </c>
      <c r="U190" s="20">
        <v>4.308E-06</v>
      </c>
      <c r="V190" s="56">
        <v>719.5</v>
      </c>
      <c r="W190" s="56">
        <v>313.9</v>
      </c>
      <c r="X190" s="56">
        <v>308.3</v>
      </c>
      <c r="Y190" s="56">
        <v>12.9</v>
      </c>
      <c r="Z190" s="30">
        <v>3.689</v>
      </c>
      <c r="AA190" s="54">
        <v>118.704</v>
      </c>
      <c r="AB190" s="54">
        <f t="shared" si="20"/>
        <v>179.15916666666666</v>
      </c>
      <c r="AC190" s="30">
        <v>0.151</v>
      </c>
      <c r="AD190" s="57">
        <v>0.872</v>
      </c>
      <c r="AE190" s="57">
        <f t="shared" si="21"/>
        <v>0.29933333333333334</v>
      </c>
      <c r="AF190" s="29">
        <v>10</v>
      </c>
      <c r="AG190" s="28">
        <v>2720.9869161459874</v>
      </c>
    </row>
    <row r="191" spans="1:33" ht="12.75">
      <c r="A191" s="19">
        <f t="shared" si="19"/>
        <v>37096</v>
      </c>
      <c r="B191" s="54">
        <v>205</v>
      </c>
      <c r="C191" s="22">
        <v>0.672800899</v>
      </c>
      <c r="D191" s="27">
        <v>0.672800899</v>
      </c>
      <c r="E191" s="23">
        <v>1813</v>
      </c>
      <c r="F191" s="31">
        <v>0</v>
      </c>
      <c r="G191" s="22">
        <v>40.04442138</v>
      </c>
      <c r="H191" s="22">
        <v>-74.91280515</v>
      </c>
      <c r="I191" s="32">
        <v>772</v>
      </c>
      <c r="J191" s="25">
        <f t="shared" si="14"/>
        <v>731.84</v>
      </c>
      <c r="K191" s="24">
        <f t="shared" si="15"/>
        <v>2701.7433477840937</v>
      </c>
      <c r="L191" s="24">
        <f t="shared" si="16"/>
        <v>2746.2433477840937</v>
      </c>
      <c r="M191" s="24">
        <f t="shared" si="17"/>
        <v>2747.8433477840936</v>
      </c>
      <c r="N191" s="28">
        <f t="shared" si="18"/>
        <v>2747.0433477840934</v>
      </c>
      <c r="O191" s="25">
        <v>13.3</v>
      </c>
      <c r="P191" s="25">
        <v>74.1</v>
      </c>
      <c r="Q191" s="25">
        <v>45.9</v>
      </c>
      <c r="Z191" s="30">
        <v>3.759</v>
      </c>
      <c r="AA191" s="54">
        <v>166.227</v>
      </c>
      <c r="AB191" s="54">
        <f t="shared" si="20"/>
        <v>177.81683333333334</v>
      </c>
      <c r="AC191" s="30">
        <v>0.141</v>
      </c>
      <c r="AD191" s="57">
        <v>-0.23</v>
      </c>
      <c r="AE191" s="57">
        <f t="shared" si="21"/>
        <v>0.1215</v>
      </c>
      <c r="AF191" s="29">
        <v>10</v>
      </c>
      <c r="AG191" s="28">
        <v>2747.0433477840934</v>
      </c>
    </row>
    <row r="192" spans="1:33" ht="12.75">
      <c r="A192" s="19">
        <f t="shared" si="19"/>
        <v>37096</v>
      </c>
      <c r="B192" s="54">
        <v>205</v>
      </c>
      <c r="C192" s="22">
        <v>0.672916651</v>
      </c>
      <c r="D192" s="27">
        <v>0.672916651</v>
      </c>
      <c r="E192" s="23">
        <v>1823</v>
      </c>
      <c r="F192" s="31">
        <v>0</v>
      </c>
      <c r="G192" s="22">
        <v>40.04970697</v>
      </c>
      <c r="H192" s="22">
        <v>-74.90939906</v>
      </c>
      <c r="I192" s="32">
        <v>770.1</v>
      </c>
      <c r="J192" s="25">
        <f t="shared" si="14"/>
        <v>729.94</v>
      </c>
      <c r="K192" s="24">
        <f t="shared" si="15"/>
        <v>2723.3300660205828</v>
      </c>
      <c r="L192" s="24">
        <f t="shared" si="16"/>
        <v>2767.8300660205828</v>
      </c>
      <c r="M192" s="24">
        <f t="shared" si="17"/>
        <v>2769.4300660205827</v>
      </c>
      <c r="N192" s="28">
        <f t="shared" si="18"/>
        <v>2768.6300660205825</v>
      </c>
      <c r="O192" s="25">
        <v>13.6</v>
      </c>
      <c r="P192" s="25">
        <v>61.8</v>
      </c>
      <c r="Q192" s="25">
        <v>46.9</v>
      </c>
      <c r="Z192" s="30">
        <v>3.719</v>
      </c>
      <c r="AA192" s="54">
        <v>115.885</v>
      </c>
      <c r="AB192" s="54">
        <f t="shared" si="20"/>
        <v>168.28549999999998</v>
      </c>
      <c r="AC192" s="30">
        <v>0.131</v>
      </c>
      <c r="AD192" s="57">
        <v>-0.223</v>
      </c>
      <c r="AE192" s="57">
        <f t="shared" si="21"/>
        <v>0.12883333333333333</v>
      </c>
      <c r="AF192" s="29">
        <v>10</v>
      </c>
      <c r="AG192" s="28">
        <v>2768.6300660205825</v>
      </c>
    </row>
    <row r="193" spans="1:33" ht="12.75">
      <c r="A193" s="19">
        <f t="shared" si="19"/>
        <v>37096</v>
      </c>
      <c r="B193" s="54">
        <v>205</v>
      </c>
      <c r="C193" s="22">
        <v>0.673032403</v>
      </c>
      <c r="D193" s="27">
        <v>0.673032403</v>
      </c>
      <c r="E193" s="23">
        <v>1833</v>
      </c>
      <c r="F193" s="31">
        <v>0</v>
      </c>
      <c r="G193" s="22">
        <v>40.05511014</v>
      </c>
      <c r="H193" s="22">
        <v>-74.90888635</v>
      </c>
      <c r="I193" s="32">
        <v>768</v>
      </c>
      <c r="J193" s="25">
        <f t="shared" si="14"/>
        <v>727.84</v>
      </c>
      <c r="K193" s="24">
        <f t="shared" si="15"/>
        <v>2747.2545401438647</v>
      </c>
      <c r="L193" s="24">
        <f t="shared" si="16"/>
        <v>2791.7545401438647</v>
      </c>
      <c r="M193" s="24">
        <f t="shared" si="17"/>
        <v>2793.3545401438646</v>
      </c>
      <c r="N193" s="28">
        <f t="shared" si="18"/>
        <v>2792.554540143865</v>
      </c>
      <c r="O193" s="25">
        <v>13.7</v>
      </c>
      <c r="P193" s="25">
        <v>59</v>
      </c>
      <c r="Q193" s="25">
        <v>45.4</v>
      </c>
      <c r="S193" s="20">
        <v>9.014E-06</v>
      </c>
      <c r="T193" s="20">
        <v>5.765E-06</v>
      </c>
      <c r="U193" s="20">
        <v>3.535E-06</v>
      </c>
      <c r="V193" s="56">
        <v>712.5</v>
      </c>
      <c r="W193" s="56">
        <v>313.8</v>
      </c>
      <c r="X193" s="56">
        <v>308.3</v>
      </c>
      <c r="Y193" s="56">
        <v>12.2</v>
      </c>
      <c r="Z193" s="30">
        <v>3.809</v>
      </c>
      <c r="AA193" s="54">
        <v>163.677</v>
      </c>
      <c r="AB193" s="54">
        <f t="shared" si="20"/>
        <v>158.79883333333333</v>
      </c>
      <c r="AC193" s="30">
        <v>0.121</v>
      </c>
      <c r="AD193" s="57">
        <v>-0.216</v>
      </c>
      <c r="AE193" s="57">
        <f t="shared" si="21"/>
        <v>0.13599999999999998</v>
      </c>
      <c r="AF193" s="29">
        <v>10</v>
      </c>
      <c r="AG193" s="28">
        <v>2792.554540143865</v>
      </c>
    </row>
    <row r="194" spans="1:33" ht="12.75">
      <c r="A194" s="19">
        <f t="shared" si="19"/>
        <v>37096</v>
      </c>
      <c r="B194" s="54">
        <v>205</v>
      </c>
      <c r="C194" s="22">
        <v>0.673148155</v>
      </c>
      <c r="D194" s="27">
        <v>0.673148155</v>
      </c>
      <c r="E194" s="23">
        <v>1843</v>
      </c>
      <c r="F194" s="31">
        <v>0</v>
      </c>
      <c r="G194" s="22">
        <v>40.06014276</v>
      </c>
      <c r="H194" s="22">
        <v>-74.91085141</v>
      </c>
      <c r="I194" s="32">
        <v>765.7</v>
      </c>
      <c r="J194" s="25">
        <f t="shared" si="14"/>
        <v>725.5400000000001</v>
      </c>
      <c r="K194" s="24">
        <f t="shared" si="15"/>
        <v>2773.536866994803</v>
      </c>
      <c r="L194" s="24">
        <f t="shared" si="16"/>
        <v>2818.036866994803</v>
      </c>
      <c r="M194" s="24">
        <f t="shared" si="17"/>
        <v>2819.636866994803</v>
      </c>
      <c r="N194" s="28">
        <f t="shared" si="18"/>
        <v>2818.836866994803</v>
      </c>
      <c r="O194" s="25">
        <v>13.6</v>
      </c>
      <c r="P194" s="25">
        <v>57.5</v>
      </c>
      <c r="Q194" s="25">
        <v>49</v>
      </c>
      <c r="Z194" s="30">
        <v>3.769</v>
      </c>
      <c r="AA194" s="54">
        <v>162.335</v>
      </c>
      <c r="AB194" s="54">
        <f t="shared" si="20"/>
        <v>157.479</v>
      </c>
      <c r="AC194" s="30">
        <v>0.152</v>
      </c>
      <c r="AD194" s="57">
        <v>0.901</v>
      </c>
      <c r="AE194" s="57">
        <f t="shared" si="21"/>
        <v>0.14316666666666666</v>
      </c>
      <c r="AF194" s="29">
        <v>10</v>
      </c>
      <c r="AG194" s="28">
        <v>2818.836866994803</v>
      </c>
    </row>
    <row r="195" spans="1:33" ht="12.75">
      <c r="A195" s="19">
        <f t="shared" si="19"/>
        <v>37096</v>
      </c>
      <c r="B195" s="54">
        <v>205</v>
      </c>
      <c r="C195" s="22">
        <v>0.673263907</v>
      </c>
      <c r="D195" s="27">
        <v>0.673263907</v>
      </c>
      <c r="E195" s="23">
        <v>1853</v>
      </c>
      <c r="F195" s="31">
        <v>0</v>
      </c>
      <c r="G195" s="22">
        <v>40.06463009</v>
      </c>
      <c r="H195" s="22">
        <v>-74.9142931</v>
      </c>
      <c r="I195" s="32">
        <v>763.8</v>
      </c>
      <c r="J195" s="25">
        <f t="shared" si="14"/>
        <v>723.64</v>
      </c>
      <c r="K195" s="24">
        <f t="shared" si="15"/>
        <v>2795.3112727236207</v>
      </c>
      <c r="L195" s="24">
        <f t="shared" si="16"/>
        <v>2839.8112727236207</v>
      </c>
      <c r="M195" s="24">
        <f t="shared" si="17"/>
        <v>2841.4112727236206</v>
      </c>
      <c r="N195" s="28">
        <f t="shared" si="18"/>
        <v>2840.6112727236205</v>
      </c>
      <c r="O195" s="25">
        <v>13.8</v>
      </c>
      <c r="P195" s="25">
        <v>54.5</v>
      </c>
      <c r="Q195" s="25">
        <v>51</v>
      </c>
      <c r="R195" s="20">
        <v>-8.16E-05</v>
      </c>
      <c r="Z195" s="30">
        <v>3.819</v>
      </c>
      <c r="AA195" s="54">
        <v>160.858</v>
      </c>
      <c r="AB195" s="54">
        <f t="shared" si="20"/>
        <v>147.94766666666666</v>
      </c>
      <c r="AC195" s="30">
        <v>0.142</v>
      </c>
      <c r="AD195" s="57">
        <v>-0.201</v>
      </c>
      <c r="AE195" s="57">
        <f t="shared" si="21"/>
        <v>0.1505</v>
      </c>
      <c r="AF195" s="29">
        <v>10</v>
      </c>
      <c r="AG195" s="28">
        <v>2840.6112727236205</v>
      </c>
    </row>
    <row r="196" spans="1:33" ht="12.75">
      <c r="A196" s="19">
        <f t="shared" si="19"/>
        <v>37096</v>
      </c>
      <c r="B196" s="54">
        <v>205</v>
      </c>
      <c r="C196" s="22">
        <v>0.6733796</v>
      </c>
      <c r="D196" s="27">
        <v>0.6733796</v>
      </c>
      <c r="E196" s="23">
        <v>1863</v>
      </c>
      <c r="F196" s="31">
        <v>0</v>
      </c>
      <c r="G196" s="22">
        <v>40.06859745</v>
      </c>
      <c r="H196" s="22">
        <v>-74.91856611</v>
      </c>
      <c r="I196" s="32">
        <v>761.2</v>
      </c>
      <c r="J196" s="25">
        <f t="shared" si="14"/>
        <v>721.0400000000001</v>
      </c>
      <c r="K196" s="24">
        <f t="shared" si="15"/>
        <v>2825.200655669514</v>
      </c>
      <c r="L196" s="24">
        <f t="shared" si="16"/>
        <v>2869.700655669514</v>
      </c>
      <c r="M196" s="24">
        <f t="shared" si="17"/>
        <v>2871.300655669514</v>
      </c>
      <c r="N196" s="28">
        <f t="shared" si="18"/>
        <v>2870.5006556695143</v>
      </c>
      <c r="O196" s="25">
        <v>13.7</v>
      </c>
      <c r="P196" s="25">
        <v>50</v>
      </c>
      <c r="Q196" s="25">
        <v>50</v>
      </c>
      <c r="Z196" s="30">
        <v>3.869</v>
      </c>
      <c r="AA196" s="54">
        <v>208.516</v>
      </c>
      <c r="AB196" s="54">
        <f t="shared" si="20"/>
        <v>162.9163333333333</v>
      </c>
      <c r="AC196" s="30">
        <v>0.143</v>
      </c>
      <c r="AD196" s="57">
        <v>-0.194</v>
      </c>
      <c r="AE196" s="57">
        <f t="shared" si="21"/>
        <v>-0.027166666666666672</v>
      </c>
      <c r="AF196" s="29">
        <v>10</v>
      </c>
      <c r="AG196" s="28">
        <v>2870.5006556695143</v>
      </c>
    </row>
    <row r="197" spans="1:33" ht="12.75">
      <c r="A197" s="19">
        <f t="shared" si="19"/>
        <v>37096</v>
      </c>
      <c r="B197" s="54">
        <v>205</v>
      </c>
      <c r="C197" s="22">
        <v>0.673495352</v>
      </c>
      <c r="D197" s="27">
        <v>0.673495352</v>
      </c>
      <c r="E197" s="23">
        <v>1873</v>
      </c>
      <c r="F197" s="31">
        <v>0</v>
      </c>
      <c r="G197" s="22">
        <v>40.0720707</v>
      </c>
      <c r="H197" s="22">
        <v>-74.92315611</v>
      </c>
      <c r="I197" s="32">
        <v>760</v>
      </c>
      <c r="J197" s="25">
        <f t="shared" si="14"/>
        <v>719.84</v>
      </c>
      <c r="K197" s="24">
        <f t="shared" si="15"/>
        <v>2839.032125257874</v>
      </c>
      <c r="L197" s="24">
        <f t="shared" si="16"/>
        <v>2883.532125257874</v>
      </c>
      <c r="M197" s="24">
        <f t="shared" si="17"/>
        <v>2885.132125257874</v>
      </c>
      <c r="N197" s="28">
        <f t="shared" si="18"/>
        <v>2884.3321252578744</v>
      </c>
      <c r="O197" s="25">
        <v>13.5</v>
      </c>
      <c r="P197" s="25">
        <v>50.8</v>
      </c>
      <c r="Q197" s="25">
        <v>51</v>
      </c>
      <c r="S197" s="20">
        <v>7.236E-06</v>
      </c>
      <c r="T197" s="20">
        <v>4.907E-06</v>
      </c>
      <c r="U197" s="20">
        <v>2.806E-06</v>
      </c>
      <c r="V197" s="56">
        <v>706</v>
      </c>
      <c r="W197" s="56">
        <v>313.8</v>
      </c>
      <c r="X197" s="56">
        <v>308.2</v>
      </c>
      <c r="Y197" s="56">
        <v>10.9</v>
      </c>
      <c r="Z197" s="30">
        <v>3.859</v>
      </c>
      <c r="AA197" s="54">
        <v>207.308</v>
      </c>
      <c r="AB197" s="54">
        <f t="shared" si="20"/>
        <v>169.76316666666668</v>
      </c>
      <c r="AC197" s="30">
        <v>0.162</v>
      </c>
      <c r="AD197" s="57">
        <v>0.923</v>
      </c>
      <c r="AE197" s="57">
        <f t="shared" si="21"/>
        <v>0.165</v>
      </c>
      <c r="AF197" s="29">
        <v>10</v>
      </c>
      <c r="AG197" s="28">
        <v>2884.3321252578744</v>
      </c>
    </row>
    <row r="198" spans="1:33" ht="12.75">
      <c r="A198" s="19">
        <f t="shared" si="19"/>
        <v>37096</v>
      </c>
      <c r="B198" s="54">
        <v>205</v>
      </c>
      <c r="C198" s="22">
        <v>0.673611104</v>
      </c>
      <c r="D198" s="27">
        <v>0.673611104</v>
      </c>
      <c r="E198" s="23">
        <v>1883</v>
      </c>
      <c r="F198" s="31">
        <v>0</v>
      </c>
      <c r="G198" s="22">
        <v>40.07462394</v>
      </c>
      <c r="H198" s="22">
        <v>-74.92850953</v>
      </c>
      <c r="I198" s="32">
        <v>757.7</v>
      </c>
      <c r="J198" s="25">
        <f t="shared" si="14"/>
        <v>717.5400000000001</v>
      </c>
      <c r="K198" s="24">
        <f t="shared" si="15"/>
        <v>2865.607010752641</v>
      </c>
      <c r="L198" s="24">
        <f t="shared" si="16"/>
        <v>2910.107010752641</v>
      </c>
      <c r="M198" s="24">
        <f t="shared" si="17"/>
        <v>2911.707010752641</v>
      </c>
      <c r="N198" s="28">
        <f t="shared" si="18"/>
        <v>2910.9070107526413</v>
      </c>
      <c r="O198" s="25">
        <v>13.5</v>
      </c>
      <c r="P198" s="25">
        <v>47.9</v>
      </c>
      <c r="Q198" s="25">
        <v>51.9</v>
      </c>
      <c r="Z198" s="30">
        <v>3.718</v>
      </c>
      <c r="AA198" s="54">
        <v>107.966</v>
      </c>
      <c r="AB198" s="54">
        <f t="shared" si="20"/>
        <v>168.44333333333333</v>
      </c>
      <c r="AC198" s="30">
        <v>0.141</v>
      </c>
      <c r="AD198" s="57">
        <v>-0.18</v>
      </c>
      <c r="AE198" s="57">
        <f t="shared" si="21"/>
        <v>0.1721666666666667</v>
      </c>
      <c r="AF198" s="29">
        <v>10</v>
      </c>
      <c r="AG198" s="28">
        <v>2910.9070107526413</v>
      </c>
    </row>
    <row r="199" spans="1:33" ht="12.75">
      <c r="A199" s="19">
        <f t="shared" si="19"/>
        <v>37096</v>
      </c>
      <c r="B199" s="54">
        <v>205</v>
      </c>
      <c r="C199" s="22">
        <v>0.673726857</v>
      </c>
      <c r="D199" s="27">
        <v>0.673726857</v>
      </c>
      <c r="E199" s="23">
        <v>1893</v>
      </c>
      <c r="F199" s="31">
        <v>0</v>
      </c>
      <c r="G199" s="22">
        <v>40.07594565</v>
      </c>
      <c r="H199" s="22">
        <v>-74.93445504</v>
      </c>
      <c r="I199" s="32">
        <v>754.8</v>
      </c>
      <c r="J199" s="25">
        <f t="shared" si="14"/>
        <v>714.64</v>
      </c>
      <c r="K199" s="24">
        <f t="shared" si="15"/>
        <v>2899.2361521894604</v>
      </c>
      <c r="L199" s="24">
        <f t="shared" si="16"/>
        <v>2943.7361521894604</v>
      </c>
      <c r="M199" s="24">
        <f t="shared" si="17"/>
        <v>2945.3361521894603</v>
      </c>
      <c r="N199" s="28">
        <f t="shared" si="18"/>
        <v>2944.53615218946</v>
      </c>
      <c r="O199" s="25">
        <v>13.6</v>
      </c>
      <c r="P199" s="25">
        <v>45.4</v>
      </c>
      <c r="Q199" s="25">
        <v>53.1</v>
      </c>
      <c r="Z199" s="30">
        <v>3.77</v>
      </c>
      <c r="AA199" s="54">
        <v>155.489</v>
      </c>
      <c r="AB199" s="54">
        <f t="shared" si="20"/>
        <v>167.07866666666666</v>
      </c>
      <c r="AC199" s="30">
        <v>0.123</v>
      </c>
      <c r="AD199" s="57">
        <v>-0.172</v>
      </c>
      <c r="AE199" s="57">
        <f t="shared" si="21"/>
        <v>0.17950000000000002</v>
      </c>
      <c r="AF199" s="29">
        <v>10</v>
      </c>
      <c r="AG199" s="28">
        <v>2944.53615218946</v>
      </c>
    </row>
    <row r="200" spans="1:33" ht="12.75">
      <c r="A200" s="19">
        <f t="shared" si="19"/>
        <v>37096</v>
      </c>
      <c r="B200" s="54">
        <v>205</v>
      </c>
      <c r="C200" s="22">
        <v>0.673842609</v>
      </c>
      <c r="D200" s="27">
        <v>0.673842609</v>
      </c>
      <c r="E200" s="23">
        <v>1903</v>
      </c>
      <c r="F200" s="31">
        <v>0</v>
      </c>
      <c r="G200" s="22">
        <v>40.07683808</v>
      </c>
      <c r="H200" s="22">
        <v>-74.94061894</v>
      </c>
      <c r="I200" s="32">
        <v>753.4</v>
      </c>
      <c r="J200" s="25">
        <f t="shared" si="14"/>
        <v>713.24</v>
      </c>
      <c r="K200" s="24">
        <f t="shared" si="15"/>
        <v>2915.519783371532</v>
      </c>
      <c r="L200" s="24">
        <f t="shared" si="16"/>
        <v>2960.019783371532</v>
      </c>
      <c r="M200" s="24">
        <f t="shared" si="17"/>
        <v>2961.619783371532</v>
      </c>
      <c r="N200" s="28">
        <f t="shared" si="18"/>
        <v>2960.819783371532</v>
      </c>
      <c r="O200" s="25">
        <v>13.6</v>
      </c>
      <c r="P200" s="25">
        <v>44.4</v>
      </c>
      <c r="Q200" s="25">
        <v>54.1</v>
      </c>
      <c r="S200" s="20">
        <v>4.485E-06</v>
      </c>
      <c r="T200" s="20">
        <v>3.248E-06</v>
      </c>
      <c r="U200" s="20">
        <v>2.852E-06</v>
      </c>
      <c r="V200" s="56">
        <v>699.5</v>
      </c>
      <c r="W200" s="56">
        <v>313.8</v>
      </c>
      <c r="X200" s="56">
        <v>308.1</v>
      </c>
      <c r="Y200" s="56">
        <v>9.1</v>
      </c>
      <c r="Z200" s="30">
        <v>3.709</v>
      </c>
      <c r="AA200" s="54">
        <v>105.147</v>
      </c>
      <c r="AB200" s="54">
        <f t="shared" si="20"/>
        <v>157.54733333333334</v>
      </c>
      <c r="AC200" s="30">
        <v>0.123</v>
      </c>
      <c r="AD200" s="57">
        <v>-0.165</v>
      </c>
      <c r="AE200" s="57">
        <f t="shared" si="21"/>
        <v>0.0018333333333333396</v>
      </c>
      <c r="AF200" s="29">
        <v>10</v>
      </c>
      <c r="AG200" s="28">
        <v>2960.819783371532</v>
      </c>
    </row>
    <row r="201" spans="1:33" ht="12.75">
      <c r="A201" s="19">
        <f t="shared" si="19"/>
        <v>37096</v>
      </c>
      <c r="B201" s="54">
        <v>205</v>
      </c>
      <c r="C201" s="22">
        <v>0.673958361</v>
      </c>
      <c r="D201" s="27">
        <v>0.673958361</v>
      </c>
      <c r="E201" s="23">
        <v>1913</v>
      </c>
      <c r="F201" s="31">
        <v>0</v>
      </c>
      <c r="G201" s="22">
        <v>40.07711265</v>
      </c>
      <c r="H201" s="22">
        <v>-74.94665615</v>
      </c>
      <c r="I201" s="32">
        <v>750.1</v>
      </c>
      <c r="J201" s="25">
        <f aca="true" t="shared" si="22" ref="J201:J264">I201-40.16</f>
        <v>709.94</v>
      </c>
      <c r="K201" s="24">
        <f aca="true" t="shared" si="23" ref="K201:K264">(8303.951372*(LN(1013.25/J201)))</f>
        <v>2954.029442922032</v>
      </c>
      <c r="L201" s="24">
        <f aca="true" t="shared" si="24" ref="L201:L264">K201+44.5</f>
        <v>2998.529442922032</v>
      </c>
      <c r="M201" s="24">
        <f aca="true" t="shared" si="25" ref="M201:M264">K201+46.1</f>
        <v>3000.129442922032</v>
      </c>
      <c r="N201" s="28">
        <f aca="true" t="shared" si="26" ref="N201:N264">AVERAGE(L201:M201)</f>
        <v>2999.3294429220323</v>
      </c>
      <c r="O201" s="25">
        <v>13.4</v>
      </c>
      <c r="P201" s="25">
        <v>39.8</v>
      </c>
      <c r="Q201" s="25">
        <v>56.4</v>
      </c>
      <c r="R201" s="20">
        <v>-7.87E-05</v>
      </c>
      <c r="Z201" s="30">
        <v>3.769</v>
      </c>
      <c r="AA201" s="54">
        <v>152.939</v>
      </c>
      <c r="AB201" s="54">
        <f t="shared" si="20"/>
        <v>156.2275</v>
      </c>
      <c r="AC201" s="30">
        <v>0.132</v>
      </c>
      <c r="AD201" s="57">
        <v>-0.159</v>
      </c>
      <c r="AE201" s="57">
        <f t="shared" si="21"/>
        <v>0.00883333333333336</v>
      </c>
      <c r="AF201" s="29">
        <v>10</v>
      </c>
      <c r="AG201" s="28">
        <v>2999.3294429220323</v>
      </c>
    </row>
    <row r="202" spans="1:33" ht="12.75">
      <c r="A202" s="19">
        <f t="shared" si="19"/>
        <v>37096</v>
      </c>
      <c r="B202" s="54">
        <v>205</v>
      </c>
      <c r="C202" s="22">
        <v>0.674074054</v>
      </c>
      <c r="D202" s="27">
        <v>0.674074054</v>
      </c>
      <c r="E202" s="23">
        <v>1923</v>
      </c>
      <c r="F202" s="31">
        <v>0</v>
      </c>
      <c r="G202" s="22">
        <v>40.07660151</v>
      </c>
      <c r="H202" s="22">
        <v>-74.95265693</v>
      </c>
      <c r="I202" s="32">
        <v>751.3</v>
      </c>
      <c r="J202" s="25">
        <f t="shared" si="22"/>
        <v>711.14</v>
      </c>
      <c r="K202" s="24">
        <f t="shared" si="23"/>
        <v>2940.005258477971</v>
      </c>
      <c r="L202" s="24">
        <f t="shared" si="24"/>
        <v>2984.505258477971</v>
      </c>
      <c r="M202" s="24">
        <f t="shared" si="25"/>
        <v>2986.105258477971</v>
      </c>
      <c r="N202" s="28">
        <f t="shared" si="26"/>
        <v>2985.3052584779707</v>
      </c>
      <c r="O202" s="25">
        <v>13.6</v>
      </c>
      <c r="P202" s="25">
        <v>40.7</v>
      </c>
      <c r="Q202" s="25">
        <v>56.9</v>
      </c>
      <c r="Z202" s="30">
        <v>3.898</v>
      </c>
      <c r="AA202" s="54">
        <v>200.596</v>
      </c>
      <c r="AB202" s="54">
        <f t="shared" si="20"/>
        <v>154.9075</v>
      </c>
      <c r="AC202" s="30">
        <v>0.131</v>
      </c>
      <c r="AD202" s="57">
        <v>-0.151</v>
      </c>
      <c r="AE202" s="57">
        <f t="shared" si="21"/>
        <v>0.016000000000000025</v>
      </c>
      <c r="AF202" s="29">
        <v>10</v>
      </c>
      <c r="AG202" s="28">
        <v>2985.3052584779707</v>
      </c>
    </row>
    <row r="203" spans="1:33" ht="12.75">
      <c r="A203" s="19">
        <f aca="true" t="shared" si="27" ref="A203:A266">A202</f>
        <v>37096</v>
      </c>
      <c r="B203" s="54">
        <v>205</v>
      </c>
      <c r="C203" s="22">
        <v>0.674189806</v>
      </c>
      <c r="D203" s="27">
        <v>0.674189806</v>
      </c>
      <c r="E203" s="23">
        <v>1933</v>
      </c>
      <c r="F203" s="31">
        <v>0</v>
      </c>
      <c r="G203" s="22">
        <v>40.07504397</v>
      </c>
      <c r="H203" s="22">
        <v>-74.95817492</v>
      </c>
      <c r="I203" s="32">
        <v>748.9</v>
      </c>
      <c r="J203" s="25">
        <f t="shared" si="22"/>
        <v>708.74</v>
      </c>
      <c r="K203" s="24">
        <f t="shared" si="23"/>
        <v>2968.077352278482</v>
      </c>
      <c r="L203" s="24">
        <f t="shared" si="24"/>
        <v>3012.577352278482</v>
      </c>
      <c r="M203" s="24">
        <f t="shared" si="25"/>
        <v>3014.177352278482</v>
      </c>
      <c r="N203" s="28">
        <f t="shared" si="26"/>
        <v>3013.3773522784822</v>
      </c>
      <c r="O203" s="25">
        <v>13.5</v>
      </c>
      <c r="P203" s="25">
        <v>40.9</v>
      </c>
      <c r="Q203" s="25">
        <v>49.9</v>
      </c>
      <c r="S203" s="20">
        <v>3.121E-06</v>
      </c>
      <c r="T203" s="20">
        <v>2.279E-06</v>
      </c>
      <c r="U203" s="20">
        <v>1.948E-06</v>
      </c>
      <c r="V203" s="56">
        <v>693.5</v>
      </c>
      <c r="W203" s="56">
        <v>313.7</v>
      </c>
      <c r="X203" s="56">
        <v>308</v>
      </c>
      <c r="Y203" s="56">
        <v>7.6</v>
      </c>
      <c r="Z203" s="30">
        <v>3.869</v>
      </c>
      <c r="AA203" s="54">
        <v>199.12</v>
      </c>
      <c r="AB203" s="54">
        <f t="shared" si="20"/>
        <v>153.54283333333333</v>
      </c>
      <c r="AC203" s="30">
        <v>0.132</v>
      </c>
      <c r="AD203" s="57">
        <v>-0.143</v>
      </c>
      <c r="AE203" s="57">
        <f t="shared" si="21"/>
        <v>-0.16166666666666668</v>
      </c>
      <c r="AF203" s="29">
        <v>10</v>
      </c>
      <c r="AG203" s="28">
        <v>3013.3773522784822</v>
      </c>
    </row>
    <row r="204" spans="1:33" ht="12.75">
      <c r="A204" s="19">
        <f t="shared" si="27"/>
        <v>37096</v>
      </c>
      <c r="B204" s="54">
        <v>205</v>
      </c>
      <c r="C204" s="22">
        <v>0.674305558</v>
      </c>
      <c r="D204" s="27">
        <v>0.674305558</v>
      </c>
      <c r="E204" s="23">
        <v>1943</v>
      </c>
      <c r="F204" s="31">
        <v>0</v>
      </c>
      <c r="G204" s="22">
        <v>40.07228362</v>
      </c>
      <c r="H204" s="22">
        <v>-74.96314188</v>
      </c>
      <c r="I204" s="32">
        <v>748.6</v>
      </c>
      <c r="J204" s="25">
        <f t="shared" si="22"/>
        <v>708.44</v>
      </c>
      <c r="K204" s="24">
        <f t="shared" si="23"/>
        <v>2971.5930460489435</v>
      </c>
      <c r="L204" s="24">
        <f t="shared" si="24"/>
        <v>3016.0930460489435</v>
      </c>
      <c r="M204" s="24">
        <f t="shared" si="25"/>
        <v>3017.6930460489434</v>
      </c>
      <c r="N204" s="28">
        <f t="shared" si="26"/>
        <v>3016.8930460489437</v>
      </c>
      <c r="O204" s="25">
        <v>13.5</v>
      </c>
      <c r="P204" s="25">
        <v>40.8</v>
      </c>
      <c r="Q204" s="25">
        <v>44.6</v>
      </c>
      <c r="Z204" s="30">
        <v>3.879</v>
      </c>
      <c r="AB204" s="54">
        <f t="shared" si="20"/>
        <v>162.65820000000002</v>
      </c>
      <c r="AC204" s="30">
        <v>0.142</v>
      </c>
      <c r="AE204" s="57">
        <f t="shared" si="21"/>
        <v>-0.158</v>
      </c>
      <c r="AF204" s="29">
        <v>0</v>
      </c>
      <c r="AG204" s="28">
        <v>3016.8930460489437</v>
      </c>
    </row>
    <row r="205" spans="1:33" ht="12.75">
      <c r="A205" s="19">
        <f t="shared" si="27"/>
        <v>37096</v>
      </c>
      <c r="B205" s="54">
        <v>205</v>
      </c>
      <c r="C205" s="22">
        <v>0.67442131</v>
      </c>
      <c r="D205" s="27">
        <v>0.67442131</v>
      </c>
      <c r="E205" s="23">
        <v>1953</v>
      </c>
      <c r="F205" s="31">
        <v>0</v>
      </c>
      <c r="G205" s="22">
        <v>40.06839464</v>
      </c>
      <c r="H205" s="22">
        <v>-74.96676828</v>
      </c>
      <c r="I205" s="32">
        <v>748.9</v>
      </c>
      <c r="J205" s="25">
        <f t="shared" si="22"/>
        <v>708.74</v>
      </c>
      <c r="K205" s="24">
        <f t="shared" si="23"/>
        <v>2968.077352278482</v>
      </c>
      <c r="L205" s="24">
        <f t="shared" si="24"/>
        <v>3012.577352278482</v>
      </c>
      <c r="M205" s="24">
        <f t="shared" si="25"/>
        <v>3014.177352278482</v>
      </c>
      <c r="N205" s="28">
        <f t="shared" si="26"/>
        <v>3013.3773522784822</v>
      </c>
      <c r="O205" s="25">
        <v>13.8</v>
      </c>
      <c r="P205" s="25">
        <v>39.8</v>
      </c>
      <c r="Q205" s="25">
        <v>48.6</v>
      </c>
      <c r="Z205" s="30">
        <v>3.909</v>
      </c>
      <c r="AB205" s="54">
        <f t="shared" si="20"/>
        <v>164.4505</v>
      </c>
      <c r="AC205" s="30">
        <v>0.131</v>
      </c>
      <c r="AE205" s="57">
        <f t="shared" si="21"/>
        <v>-0.1545</v>
      </c>
      <c r="AF205" s="29">
        <v>0</v>
      </c>
      <c r="AG205" s="28">
        <v>3013.3773522784822</v>
      </c>
    </row>
    <row r="206" spans="1:33" ht="12.75">
      <c r="A206" s="19">
        <f t="shared" si="27"/>
        <v>37096</v>
      </c>
      <c r="B206" s="54">
        <v>205</v>
      </c>
      <c r="C206" s="22">
        <v>0.674537063</v>
      </c>
      <c r="D206" s="27">
        <v>0.674537063</v>
      </c>
      <c r="E206" s="23">
        <v>1963</v>
      </c>
      <c r="F206" s="31">
        <v>0</v>
      </c>
      <c r="G206" s="22">
        <v>40.06345224</v>
      </c>
      <c r="H206" s="22">
        <v>-74.96831647</v>
      </c>
      <c r="I206" s="32">
        <v>746.9</v>
      </c>
      <c r="J206" s="25">
        <f t="shared" si="22"/>
        <v>706.74</v>
      </c>
      <c r="K206" s="24">
        <f t="shared" si="23"/>
        <v>2991.543475143016</v>
      </c>
      <c r="L206" s="24">
        <f t="shared" si="24"/>
        <v>3036.043475143016</v>
      </c>
      <c r="M206" s="24">
        <f t="shared" si="25"/>
        <v>3037.643475143016</v>
      </c>
      <c r="N206" s="28">
        <f t="shared" si="26"/>
        <v>3036.843475143016</v>
      </c>
      <c r="O206" s="25">
        <v>13.7</v>
      </c>
      <c r="P206" s="25">
        <v>37.7</v>
      </c>
      <c r="Q206" s="25">
        <v>51.5</v>
      </c>
      <c r="S206" s="20">
        <v>3.663E-06</v>
      </c>
      <c r="T206" s="20">
        <v>2.904E-06</v>
      </c>
      <c r="U206" s="20">
        <v>2.035E-06</v>
      </c>
      <c r="V206" s="56">
        <v>690.8</v>
      </c>
      <c r="W206" s="56">
        <v>313.7</v>
      </c>
      <c r="X206" s="56">
        <v>307.9</v>
      </c>
      <c r="Y206" s="56">
        <v>6.3</v>
      </c>
      <c r="Z206" s="30">
        <v>3.818</v>
      </c>
      <c r="AB206" s="54">
        <f t="shared" si="20"/>
        <v>184.21833333333333</v>
      </c>
      <c r="AC206" s="30">
        <v>0.112</v>
      </c>
      <c r="AE206" s="57">
        <f t="shared" si="21"/>
        <v>-0.151</v>
      </c>
      <c r="AF206" s="29">
        <v>0</v>
      </c>
      <c r="AG206" s="28">
        <v>3036.843475143016</v>
      </c>
    </row>
    <row r="207" spans="1:33" ht="12.75">
      <c r="A207" s="19">
        <f t="shared" si="27"/>
        <v>37096</v>
      </c>
      <c r="B207" s="54">
        <v>205</v>
      </c>
      <c r="C207" s="22">
        <v>0.674652755</v>
      </c>
      <c r="D207" s="27">
        <v>0.674652755</v>
      </c>
      <c r="E207" s="23">
        <v>1973</v>
      </c>
      <c r="F207" s="31">
        <v>0</v>
      </c>
      <c r="G207" s="22">
        <v>40.05781722</v>
      </c>
      <c r="H207" s="22">
        <v>-74.96818799</v>
      </c>
      <c r="I207" s="32">
        <v>746.6</v>
      </c>
      <c r="J207" s="25">
        <f t="shared" si="22"/>
        <v>706.44</v>
      </c>
      <c r="K207" s="24">
        <f t="shared" si="23"/>
        <v>2995.0691200700912</v>
      </c>
      <c r="L207" s="24">
        <f t="shared" si="24"/>
        <v>3039.5691200700912</v>
      </c>
      <c r="M207" s="24">
        <f t="shared" si="25"/>
        <v>3041.169120070091</v>
      </c>
      <c r="N207" s="28">
        <f t="shared" si="26"/>
        <v>3040.3691200700914</v>
      </c>
      <c r="O207" s="25">
        <v>13.6</v>
      </c>
      <c r="P207" s="25">
        <v>41.2</v>
      </c>
      <c r="Q207" s="25">
        <v>60.5</v>
      </c>
      <c r="R207" s="20">
        <v>3.9E-06</v>
      </c>
      <c r="Z207" s="30">
        <v>3.586</v>
      </c>
      <c r="AC207" s="30">
        <v>0.112</v>
      </c>
      <c r="AF207" s="29">
        <v>0</v>
      </c>
      <c r="AG207" s="28">
        <v>3040.3691200700914</v>
      </c>
    </row>
    <row r="208" spans="1:33" ht="12.75">
      <c r="A208" s="19">
        <f t="shared" si="27"/>
        <v>37096</v>
      </c>
      <c r="B208" s="54">
        <v>205</v>
      </c>
      <c r="C208" s="22">
        <v>0.674768507</v>
      </c>
      <c r="D208" s="27">
        <v>0.674768507</v>
      </c>
      <c r="E208" s="23">
        <v>1983</v>
      </c>
      <c r="F208" s="31">
        <v>0</v>
      </c>
      <c r="G208" s="22">
        <v>40.05226161</v>
      </c>
      <c r="H208" s="22">
        <v>-74.96619422</v>
      </c>
      <c r="I208" s="32">
        <v>746.5</v>
      </c>
      <c r="J208" s="25">
        <f t="shared" si="22"/>
        <v>706.34</v>
      </c>
      <c r="K208" s="24">
        <f t="shared" si="23"/>
        <v>2996.24466776837</v>
      </c>
      <c r="L208" s="24">
        <f t="shared" si="24"/>
        <v>3040.74466776837</v>
      </c>
      <c r="M208" s="24">
        <f t="shared" si="25"/>
        <v>3042.34466776837</v>
      </c>
      <c r="N208" s="28">
        <f t="shared" si="26"/>
        <v>3041.5446677683703</v>
      </c>
      <c r="O208" s="25">
        <v>13.4</v>
      </c>
      <c r="P208" s="25">
        <v>46.5</v>
      </c>
      <c r="Q208" s="25">
        <v>64.3</v>
      </c>
      <c r="Z208" s="30">
        <v>3.529</v>
      </c>
      <c r="AC208" s="30">
        <v>0.112</v>
      </c>
      <c r="AF208" s="29">
        <v>0</v>
      </c>
      <c r="AG208" s="28">
        <v>3041.5446677683703</v>
      </c>
    </row>
    <row r="209" spans="1:33" ht="12.75">
      <c r="A209" s="19">
        <f t="shared" si="27"/>
        <v>37096</v>
      </c>
      <c r="B209" s="54">
        <v>205</v>
      </c>
      <c r="C209" s="22">
        <v>0.67488426</v>
      </c>
      <c r="D209" s="27">
        <v>0.67488426</v>
      </c>
      <c r="E209" s="23">
        <v>1993</v>
      </c>
      <c r="F209" s="31">
        <v>0</v>
      </c>
      <c r="G209" s="22">
        <v>40.04728464</v>
      </c>
      <c r="H209" s="22">
        <v>-74.96126497</v>
      </c>
      <c r="I209" s="32">
        <v>747.9</v>
      </c>
      <c r="J209" s="25">
        <f t="shared" si="22"/>
        <v>707.74</v>
      </c>
      <c r="K209" s="24">
        <f t="shared" si="23"/>
        <v>2979.802124603636</v>
      </c>
      <c r="L209" s="24">
        <f t="shared" si="24"/>
        <v>3024.302124603636</v>
      </c>
      <c r="M209" s="24">
        <f t="shared" si="25"/>
        <v>3025.902124603636</v>
      </c>
      <c r="N209" s="28">
        <f t="shared" si="26"/>
        <v>3025.102124603636</v>
      </c>
      <c r="O209" s="25">
        <v>13.3</v>
      </c>
      <c r="P209" s="25">
        <v>52.1</v>
      </c>
      <c r="Q209" s="25">
        <v>57.9</v>
      </c>
      <c r="S209" s="20">
        <v>3.519E-06</v>
      </c>
      <c r="T209" s="20">
        <v>2.076E-06</v>
      </c>
      <c r="U209" s="20">
        <v>1.554E-06</v>
      </c>
      <c r="V209" s="56">
        <v>688.9</v>
      </c>
      <c r="W209" s="56">
        <v>313.7</v>
      </c>
      <c r="X209" s="56">
        <v>307.8</v>
      </c>
      <c r="Y209" s="56">
        <v>5.3</v>
      </c>
      <c r="Z209" s="30">
        <v>3.609</v>
      </c>
      <c r="AC209" s="30">
        <v>0.101</v>
      </c>
      <c r="AF209" s="29">
        <v>0</v>
      </c>
      <c r="AG209" s="28">
        <v>3025.102124603636</v>
      </c>
    </row>
    <row r="210" spans="1:33" ht="12.75">
      <c r="A210" s="19">
        <f t="shared" si="27"/>
        <v>37096</v>
      </c>
      <c r="B210" s="54">
        <v>205</v>
      </c>
      <c r="C210" s="22">
        <v>0.675000012</v>
      </c>
      <c r="D210" s="27">
        <v>0.675000012</v>
      </c>
      <c r="E210" s="23">
        <v>2003</v>
      </c>
      <c r="F210" s="31">
        <v>0</v>
      </c>
      <c r="G210" s="22">
        <v>40.0436533</v>
      </c>
      <c r="H210" s="22">
        <v>-74.95423883</v>
      </c>
      <c r="I210" s="32">
        <v>748.1</v>
      </c>
      <c r="J210" s="25">
        <f t="shared" si="22"/>
        <v>707.94</v>
      </c>
      <c r="K210" s="24">
        <f t="shared" si="23"/>
        <v>2977.4558453802965</v>
      </c>
      <c r="L210" s="24">
        <f t="shared" si="24"/>
        <v>3021.9558453802965</v>
      </c>
      <c r="M210" s="24">
        <f t="shared" si="25"/>
        <v>3023.5558453802964</v>
      </c>
      <c r="N210" s="28">
        <f t="shared" si="26"/>
        <v>3022.7558453802967</v>
      </c>
      <c r="O210" s="25">
        <v>13.7</v>
      </c>
      <c r="P210" s="25">
        <v>51.6</v>
      </c>
      <c r="Q210" s="25">
        <v>56.9</v>
      </c>
      <c r="Z210" s="30">
        <v>3.567</v>
      </c>
      <c r="AC210" s="30">
        <v>0.122</v>
      </c>
      <c r="AF210" s="29">
        <v>0</v>
      </c>
      <c r="AG210" s="28">
        <v>3022.7558453802967</v>
      </c>
    </row>
    <row r="211" spans="1:33" ht="12.75">
      <c r="A211" s="19">
        <f t="shared" si="27"/>
        <v>37096</v>
      </c>
      <c r="B211" s="54">
        <v>205</v>
      </c>
      <c r="C211" s="22">
        <v>0.675115764</v>
      </c>
      <c r="D211" s="27">
        <v>0.675115764</v>
      </c>
      <c r="E211" s="23">
        <v>2013</v>
      </c>
      <c r="F211" s="31">
        <v>0</v>
      </c>
      <c r="G211" s="22">
        <v>40.04213097</v>
      </c>
      <c r="H211" s="22">
        <v>-74.94516181</v>
      </c>
      <c r="I211" s="32">
        <v>747</v>
      </c>
      <c r="J211" s="25">
        <f t="shared" si="22"/>
        <v>706.84</v>
      </c>
      <c r="K211" s="24">
        <f t="shared" si="23"/>
        <v>2990.368592732986</v>
      </c>
      <c r="L211" s="24">
        <f t="shared" si="24"/>
        <v>3034.868592732986</v>
      </c>
      <c r="M211" s="24">
        <f t="shared" si="25"/>
        <v>3036.468592732986</v>
      </c>
      <c r="N211" s="28">
        <f t="shared" si="26"/>
        <v>3035.6685927329863</v>
      </c>
      <c r="O211" s="25">
        <v>13.9</v>
      </c>
      <c r="P211" s="25">
        <v>47.8</v>
      </c>
      <c r="Q211" s="25">
        <v>56.4</v>
      </c>
      <c r="Z211" s="30">
        <v>3.506</v>
      </c>
      <c r="AC211" s="30">
        <v>0.111</v>
      </c>
      <c r="AF211" s="29">
        <v>0</v>
      </c>
      <c r="AG211" s="28">
        <v>3035.6685927329863</v>
      </c>
    </row>
    <row r="212" spans="1:33" ht="12.75">
      <c r="A212" s="19">
        <f t="shared" si="27"/>
        <v>37096</v>
      </c>
      <c r="B212" s="54">
        <v>205</v>
      </c>
      <c r="C212" s="22">
        <v>0.675231457</v>
      </c>
      <c r="D212" s="27">
        <v>0.675231457</v>
      </c>
      <c r="E212" s="23">
        <v>2023</v>
      </c>
      <c r="F212" s="31">
        <v>0</v>
      </c>
      <c r="G212" s="22">
        <v>40.04306929</v>
      </c>
      <c r="H212" s="22">
        <v>-74.93580881</v>
      </c>
      <c r="I212" s="32">
        <v>747</v>
      </c>
      <c r="J212" s="25">
        <f t="shared" si="22"/>
        <v>706.84</v>
      </c>
      <c r="K212" s="24">
        <f t="shared" si="23"/>
        <v>2990.368592732986</v>
      </c>
      <c r="L212" s="24">
        <f t="shared" si="24"/>
        <v>3034.868592732986</v>
      </c>
      <c r="M212" s="24">
        <f t="shared" si="25"/>
        <v>3036.468592732986</v>
      </c>
      <c r="N212" s="28">
        <f t="shared" si="26"/>
        <v>3035.6685927329863</v>
      </c>
      <c r="O212" s="25">
        <v>14.2</v>
      </c>
      <c r="P212" s="25">
        <v>39.9</v>
      </c>
      <c r="Q212" s="25">
        <v>56</v>
      </c>
      <c r="S212" s="20">
        <v>3.579E-06</v>
      </c>
      <c r="T212" s="20">
        <v>2.089E-06</v>
      </c>
      <c r="U212" s="20">
        <v>1.708E-06</v>
      </c>
      <c r="V212" s="56">
        <v>689.7</v>
      </c>
      <c r="W212" s="56">
        <v>313.6</v>
      </c>
      <c r="X212" s="56">
        <v>307.7</v>
      </c>
      <c r="Y212" s="56">
        <v>5.3</v>
      </c>
      <c r="Z212" s="30">
        <v>3.577</v>
      </c>
      <c r="AC212" s="30">
        <v>0.122</v>
      </c>
      <c r="AF212" s="29">
        <v>0</v>
      </c>
      <c r="AG212" s="28">
        <v>3035.6685927329863</v>
      </c>
    </row>
    <row r="213" spans="1:33" ht="12.75">
      <c r="A213" s="19">
        <f t="shared" si="27"/>
        <v>37096</v>
      </c>
      <c r="B213" s="54">
        <v>205</v>
      </c>
      <c r="C213" s="22">
        <v>0.675347209</v>
      </c>
      <c r="D213" s="27">
        <v>0.675347209</v>
      </c>
      <c r="E213" s="23">
        <v>2033</v>
      </c>
      <c r="F213" s="31">
        <v>0</v>
      </c>
      <c r="G213" s="22">
        <v>40.04661985</v>
      </c>
      <c r="H213" s="22">
        <v>-74.92738377</v>
      </c>
      <c r="I213" s="32">
        <v>746.9</v>
      </c>
      <c r="J213" s="25">
        <f t="shared" si="22"/>
        <v>706.74</v>
      </c>
      <c r="K213" s="24">
        <f t="shared" si="23"/>
        <v>2991.543475143016</v>
      </c>
      <c r="L213" s="24">
        <f t="shared" si="24"/>
        <v>3036.043475143016</v>
      </c>
      <c r="M213" s="24">
        <f t="shared" si="25"/>
        <v>3037.643475143016</v>
      </c>
      <c r="N213" s="28">
        <f t="shared" si="26"/>
        <v>3036.843475143016</v>
      </c>
      <c r="O213" s="25">
        <v>14.1</v>
      </c>
      <c r="P213" s="25">
        <v>41.1</v>
      </c>
      <c r="Q213" s="25">
        <v>60.6</v>
      </c>
      <c r="R213" s="20">
        <v>6.45E-06</v>
      </c>
      <c r="Z213" s="30">
        <v>3.457</v>
      </c>
      <c r="AC213" s="30">
        <v>0.122</v>
      </c>
      <c r="AF213" s="29">
        <v>0</v>
      </c>
      <c r="AG213" s="28">
        <v>3036.843475143016</v>
      </c>
    </row>
    <row r="214" spans="1:33" ht="12.75">
      <c r="A214" s="19">
        <f t="shared" si="27"/>
        <v>37096</v>
      </c>
      <c r="B214" s="54">
        <v>205</v>
      </c>
      <c r="C214" s="22">
        <v>0.675462961</v>
      </c>
      <c r="D214" s="27">
        <v>0.675462961</v>
      </c>
      <c r="E214" s="23">
        <v>2043</v>
      </c>
      <c r="F214" s="31">
        <v>0</v>
      </c>
      <c r="G214" s="22">
        <v>40.05216238</v>
      </c>
      <c r="H214" s="22">
        <v>-74.92132109</v>
      </c>
      <c r="I214" s="32">
        <v>746.8</v>
      </c>
      <c r="J214" s="25">
        <f t="shared" si="22"/>
        <v>706.64</v>
      </c>
      <c r="K214" s="24">
        <f t="shared" si="23"/>
        <v>2992.7185238045026</v>
      </c>
      <c r="L214" s="24">
        <f t="shared" si="24"/>
        <v>3037.2185238045026</v>
      </c>
      <c r="M214" s="24">
        <f t="shared" si="25"/>
        <v>3038.8185238045025</v>
      </c>
      <c r="N214" s="28">
        <f t="shared" si="26"/>
        <v>3038.0185238045024</v>
      </c>
      <c r="O214" s="25">
        <v>14.1</v>
      </c>
      <c r="P214" s="25">
        <v>41.5</v>
      </c>
      <c r="Q214" s="25">
        <v>59.5</v>
      </c>
      <c r="Z214" s="30">
        <v>3.538</v>
      </c>
      <c r="AC214" s="30">
        <v>0.12</v>
      </c>
      <c r="AF214" s="29">
        <v>0</v>
      </c>
      <c r="AG214" s="28">
        <v>3038.0185238045024</v>
      </c>
    </row>
    <row r="215" spans="1:33" ht="12.75">
      <c r="A215" s="19">
        <f t="shared" si="27"/>
        <v>37096</v>
      </c>
      <c r="B215" s="54">
        <v>205</v>
      </c>
      <c r="C215" s="22">
        <v>0.675578713</v>
      </c>
      <c r="D215" s="27">
        <v>0.675578713</v>
      </c>
      <c r="E215" s="23">
        <v>2053</v>
      </c>
      <c r="F215" s="31">
        <v>0</v>
      </c>
      <c r="G215" s="22">
        <v>40.0589371</v>
      </c>
      <c r="H215" s="22">
        <v>-74.91849069</v>
      </c>
      <c r="I215" s="32">
        <v>748</v>
      </c>
      <c r="J215" s="25">
        <f t="shared" si="22"/>
        <v>707.84</v>
      </c>
      <c r="K215" s="24">
        <f t="shared" si="23"/>
        <v>2978.6289021243956</v>
      </c>
      <c r="L215" s="24">
        <f t="shared" si="24"/>
        <v>3023.1289021243956</v>
      </c>
      <c r="M215" s="24">
        <f t="shared" si="25"/>
        <v>3024.7289021243955</v>
      </c>
      <c r="N215" s="28">
        <f t="shared" si="26"/>
        <v>3023.928902124396</v>
      </c>
      <c r="O215" s="25">
        <v>14.3</v>
      </c>
      <c r="P215" s="25">
        <v>40.7</v>
      </c>
      <c r="Q215" s="25">
        <v>59.9</v>
      </c>
      <c r="Z215" s="30">
        <v>3.586</v>
      </c>
      <c r="AC215" s="30">
        <v>0.101</v>
      </c>
      <c r="AF215" s="29">
        <v>0</v>
      </c>
      <c r="AG215" s="28">
        <v>3023.928902124396</v>
      </c>
    </row>
    <row r="216" spans="1:33" ht="12.75">
      <c r="A216" s="19">
        <f t="shared" si="27"/>
        <v>37096</v>
      </c>
      <c r="B216" s="54">
        <v>205</v>
      </c>
      <c r="C216" s="22">
        <v>0.675694466</v>
      </c>
      <c r="D216" s="27">
        <v>0.675694466</v>
      </c>
      <c r="E216" s="23">
        <v>2063</v>
      </c>
      <c r="F216" s="31">
        <v>0</v>
      </c>
      <c r="G216" s="22">
        <v>40.0657812</v>
      </c>
      <c r="H216" s="22">
        <v>-74.91918736</v>
      </c>
      <c r="I216" s="32">
        <v>749</v>
      </c>
      <c r="J216" s="25">
        <f t="shared" si="22"/>
        <v>708.84</v>
      </c>
      <c r="K216" s="24">
        <f t="shared" si="23"/>
        <v>2966.905785046188</v>
      </c>
      <c r="L216" s="24">
        <f t="shared" si="24"/>
        <v>3011.405785046188</v>
      </c>
      <c r="M216" s="24">
        <f t="shared" si="25"/>
        <v>3013.005785046188</v>
      </c>
      <c r="N216" s="28">
        <f t="shared" si="26"/>
        <v>3012.205785046188</v>
      </c>
      <c r="O216" s="25">
        <v>14.4</v>
      </c>
      <c r="P216" s="25">
        <v>42.1</v>
      </c>
      <c r="Q216" s="25">
        <v>60.4</v>
      </c>
      <c r="S216" s="20">
        <v>2.933E-06</v>
      </c>
      <c r="T216" s="20">
        <v>2.067E-06</v>
      </c>
      <c r="U216" s="20">
        <v>1.446E-06</v>
      </c>
      <c r="V216" s="56">
        <v>689.2</v>
      </c>
      <c r="W216" s="56">
        <v>313.6</v>
      </c>
      <c r="X216" s="56">
        <v>307.6</v>
      </c>
      <c r="Y216" s="56">
        <v>5.6</v>
      </c>
      <c r="Z216" s="30">
        <v>3.507</v>
      </c>
      <c r="AC216" s="30">
        <v>0.091</v>
      </c>
      <c r="AF216" s="29">
        <v>0</v>
      </c>
      <c r="AG216" s="28">
        <v>3012.205785046188</v>
      </c>
    </row>
    <row r="217" spans="1:33" ht="12.75">
      <c r="A217" s="19">
        <f t="shared" si="27"/>
        <v>37096</v>
      </c>
      <c r="B217" s="54">
        <v>205</v>
      </c>
      <c r="C217" s="22">
        <v>0.675810158</v>
      </c>
      <c r="D217" s="27">
        <v>0.675810158</v>
      </c>
      <c r="E217" s="23">
        <v>2073</v>
      </c>
      <c r="F217" s="31">
        <v>0</v>
      </c>
      <c r="G217" s="22">
        <v>40.07191937</v>
      </c>
      <c r="H217" s="22">
        <v>-74.92304501</v>
      </c>
      <c r="I217" s="32">
        <v>748.5</v>
      </c>
      <c r="J217" s="25">
        <f t="shared" si="22"/>
        <v>708.34</v>
      </c>
      <c r="K217" s="24">
        <f t="shared" si="23"/>
        <v>2972.765274819225</v>
      </c>
      <c r="L217" s="24">
        <f t="shared" si="24"/>
        <v>3017.265274819225</v>
      </c>
      <c r="M217" s="24">
        <f t="shared" si="25"/>
        <v>3018.865274819225</v>
      </c>
      <c r="N217" s="28">
        <f t="shared" si="26"/>
        <v>3018.065274819225</v>
      </c>
      <c r="O217" s="25">
        <v>14.4</v>
      </c>
      <c r="P217" s="25">
        <v>38.5</v>
      </c>
      <c r="Q217" s="25">
        <v>62.4</v>
      </c>
      <c r="Z217" s="30">
        <v>3.586</v>
      </c>
      <c r="AC217" s="30">
        <v>0.112</v>
      </c>
      <c r="AF217" s="29">
        <v>0</v>
      </c>
      <c r="AG217" s="28">
        <v>3018.065274819225</v>
      </c>
    </row>
    <row r="218" spans="1:33" ht="12.75">
      <c r="A218" s="19">
        <f t="shared" si="27"/>
        <v>37096</v>
      </c>
      <c r="B218" s="54">
        <v>205</v>
      </c>
      <c r="C218" s="22">
        <v>0.67592591</v>
      </c>
      <c r="D218" s="27">
        <v>0.67592591</v>
      </c>
      <c r="E218" s="23">
        <v>2083</v>
      </c>
      <c r="F218" s="31">
        <v>0</v>
      </c>
      <c r="G218" s="22">
        <v>40.07565246</v>
      </c>
      <c r="H218" s="22">
        <v>-74.92988296</v>
      </c>
      <c r="I218" s="32">
        <v>747.4</v>
      </c>
      <c r="J218" s="25">
        <f t="shared" si="22"/>
        <v>707.24</v>
      </c>
      <c r="K218" s="24">
        <f t="shared" si="23"/>
        <v>2985.6707246669753</v>
      </c>
      <c r="L218" s="24">
        <f t="shared" si="24"/>
        <v>3030.1707246669753</v>
      </c>
      <c r="M218" s="24">
        <f t="shared" si="25"/>
        <v>3031.770724666975</v>
      </c>
      <c r="N218" s="28">
        <f t="shared" si="26"/>
        <v>3030.970724666975</v>
      </c>
      <c r="O218" s="25">
        <v>14.2</v>
      </c>
      <c r="P218" s="25">
        <v>36.2</v>
      </c>
      <c r="Q218" s="25">
        <v>63.5</v>
      </c>
      <c r="Z218" s="30">
        <v>3.529</v>
      </c>
      <c r="AC218" s="30">
        <v>0.112</v>
      </c>
      <c r="AF218" s="29">
        <v>0</v>
      </c>
      <c r="AG218" s="28">
        <v>3030.970724666975</v>
      </c>
    </row>
    <row r="219" spans="1:33" ht="12.75">
      <c r="A219" s="19">
        <f t="shared" si="27"/>
        <v>37096</v>
      </c>
      <c r="B219" s="54">
        <v>205</v>
      </c>
      <c r="C219" s="22">
        <v>0.676041663</v>
      </c>
      <c r="D219" s="27">
        <v>0.676041663</v>
      </c>
      <c r="E219" s="23">
        <v>2093</v>
      </c>
      <c r="F219" s="31">
        <v>0</v>
      </c>
      <c r="G219" s="22">
        <v>40.07697771</v>
      </c>
      <c r="H219" s="22">
        <v>-74.93787931</v>
      </c>
      <c r="I219" s="32">
        <v>746.8</v>
      </c>
      <c r="J219" s="25">
        <f t="shared" si="22"/>
        <v>706.64</v>
      </c>
      <c r="K219" s="24">
        <f t="shared" si="23"/>
        <v>2992.7185238045026</v>
      </c>
      <c r="L219" s="24">
        <f t="shared" si="24"/>
        <v>3037.2185238045026</v>
      </c>
      <c r="M219" s="24">
        <f t="shared" si="25"/>
        <v>3038.8185238045025</v>
      </c>
      <c r="N219" s="28">
        <f t="shared" si="26"/>
        <v>3038.0185238045024</v>
      </c>
      <c r="O219" s="25">
        <v>14.1</v>
      </c>
      <c r="P219" s="25">
        <v>35.9</v>
      </c>
      <c r="Q219" s="25">
        <v>63.5</v>
      </c>
      <c r="R219" s="20">
        <v>-4.35E-05</v>
      </c>
      <c r="S219" s="20">
        <v>2.308E-06</v>
      </c>
      <c r="T219" s="20">
        <v>2.178E-06</v>
      </c>
      <c r="U219" s="20">
        <v>1.084E-06</v>
      </c>
      <c r="V219" s="56">
        <v>690.4</v>
      </c>
      <c r="W219" s="56">
        <v>313.6</v>
      </c>
      <c r="X219" s="56">
        <v>307.6</v>
      </c>
      <c r="Y219" s="56">
        <v>4.5</v>
      </c>
      <c r="Z219" s="30">
        <v>3.609</v>
      </c>
      <c r="AC219" s="30">
        <v>0.091</v>
      </c>
      <c r="AF219" s="29">
        <v>0</v>
      </c>
      <c r="AG219" s="28">
        <v>3038.0185238045024</v>
      </c>
    </row>
    <row r="220" spans="1:33" ht="12.75">
      <c r="A220" s="19">
        <f t="shared" si="27"/>
        <v>37096</v>
      </c>
      <c r="B220" s="54">
        <v>205</v>
      </c>
      <c r="C220" s="22">
        <v>0.676157415</v>
      </c>
      <c r="D220" s="27">
        <v>0.676157415</v>
      </c>
      <c r="E220" s="23">
        <v>2103</v>
      </c>
      <c r="F220" s="31">
        <v>0</v>
      </c>
      <c r="G220" s="22">
        <v>40.07599379</v>
      </c>
      <c r="H220" s="22">
        <v>-74.94551311</v>
      </c>
      <c r="I220" s="32">
        <v>746</v>
      </c>
      <c r="J220" s="25">
        <f t="shared" si="22"/>
        <v>705.84</v>
      </c>
      <c r="K220" s="24">
        <f t="shared" si="23"/>
        <v>3002.1249037998923</v>
      </c>
      <c r="L220" s="24">
        <f t="shared" si="24"/>
        <v>3046.6249037998923</v>
      </c>
      <c r="M220" s="24">
        <f t="shared" si="25"/>
        <v>3048.224903799892</v>
      </c>
      <c r="N220" s="28">
        <f t="shared" si="26"/>
        <v>3047.4249037998925</v>
      </c>
      <c r="O220" s="25">
        <v>14</v>
      </c>
      <c r="P220" s="25">
        <v>36.3</v>
      </c>
      <c r="Q220" s="25">
        <v>63.5</v>
      </c>
      <c r="Z220" s="30">
        <v>3.567</v>
      </c>
      <c r="AC220" s="30">
        <v>0.111</v>
      </c>
      <c r="AF220" s="29">
        <v>0</v>
      </c>
      <c r="AG220" s="28">
        <v>3047.4249037998925</v>
      </c>
    </row>
    <row r="221" spans="1:33" ht="12.75">
      <c r="A221" s="19">
        <f t="shared" si="27"/>
        <v>37096</v>
      </c>
      <c r="B221" s="54">
        <v>205</v>
      </c>
      <c r="C221" s="22">
        <v>0.676273167</v>
      </c>
      <c r="D221" s="27">
        <v>0.676273167</v>
      </c>
      <c r="E221" s="23">
        <v>2113</v>
      </c>
      <c r="F221" s="31">
        <v>0</v>
      </c>
      <c r="G221" s="22">
        <v>40.07288129</v>
      </c>
      <c r="H221" s="22">
        <v>-74.95193636</v>
      </c>
      <c r="I221" s="32">
        <v>745.4</v>
      </c>
      <c r="J221" s="25">
        <f t="shared" si="22"/>
        <v>705.24</v>
      </c>
      <c r="K221" s="24">
        <f t="shared" si="23"/>
        <v>3009.186687856745</v>
      </c>
      <c r="L221" s="24">
        <f t="shared" si="24"/>
        <v>3053.686687856745</v>
      </c>
      <c r="M221" s="24">
        <f t="shared" si="25"/>
        <v>3055.2866878567447</v>
      </c>
      <c r="N221" s="28">
        <f t="shared" si="26"/>
        <v>3054.4866878567445</v>
      </c>
      <c r="O221" s="25">
        <v>13.9</v>
      </c>
      <c r="P221" s="25">
        <v>38.4</v>
      </c>
      <c r="Q221" s="25">
        <v>63.4</v>
      </c>
      <c r="Z221" s="30">
        <v>3.506</v>
      </c>
      <c r="AC221" s="30">
        <v>0.131</v>
      </c>
      <c r="AF221" s="29">
        <v>0</v>
      </c>
      <c r="AG221" s="28">
        <v>3054.4866878567445</v>
      </c>
    </row>
    <row r="222" spans="1:33" ht="12.75">
      <c r="A222" s="19">
        <f t="shared" si="27"/>
        <v>37096</v>
      </c>
      <c r="B222" s="54">
        <v>205</v>
      </c>
      <c r="C222" s="22">
        <v>0.67638886</v>
      </c>
      <c r="D222" s="27">
        <v>0.67638886</v>
      </c>
      <c r="E222" s="23">
        <v>2123</v>
      </c>
      <c r="F222" s="31">
        <v>0</v>
      </c>
      <c r="G222" s="22">
        <v>40.06823993</v>
      </c>
      <c r="H222" s="22">
        <v>-74.9566008</v>
      </c>
      <c r="I222" s="32">
        <v>745.3</v>
      </c>
      <c r="J222" s="25">
        <f t="shared" si="22"/>
        <v>705.14</v>
      </c>
      <c r="K222" s="24">
        <f t="shared" si="23"/>
        <v>3010.36423594817</v>
      </c>
      <c r="L222" s="24">
        <f t="shared" si="24"/>
        <v>3054.86423594817</v>
      </c>
      <c r="M222" s="24">
        <f t="shared" si="25"/>
        <v>3056.46423594817</v>
      </c>
      <c r="N222" s="28">
        <f t="shared" si="26"/>
        <v>3055.6642359481702</v>
      </c>
      <c r="O222" s="25">
        <v>14.1</v>
      </c>
      <c r="P222" s="25">
        <v>36.5</v>
      </c>
      <c r="Q222" s="25">
        <v>62.4</v>
      </c>
      <c r="S222" s="20">
        <v>3.015E-06</v>
      </c>
      <c r="T222" s="20">
        <v>1.74E-06</v>
      </c>
      <c r="U222" s="20">
        <v>1.793E-06</v>
      </c>
      <c r="V222" s="56">
        <v>688.3</v>
      </c>
      <c r="W222" s="56">
        <v>313.6</v>
      </c>
      <c r="X222" s="56">
        <v>307.5</v>
      </c>
      <c r="Y222" s="56">
        <v>4</v>
      </c>
      <c r="Z222" s="30">
        <v>3.577</v>
      </c>
      <c r="AC222" s="30">
        <v>0.112</v>
      </c>
      <c r="AF222" s="29">
        <v>0</v>
      </c>
      <c r="AG222" s="28">
        <v>3055.6642359481702</v>
      </c>
    </row>
    <row r="223" spans="1:33" ht="12.75">
      <c r="A223" s="19">
        <f t="shared" si="27"/>
        <v>37096</v>
      </c>
      <c r="B223" s="54">
        <v>205</v>
      </c>
      <c r="C223" s="22">
        <v>0.676504612</v>
      </c>
      <c r="D223" s="27">
        <v>0.676504612</v>
      </c>
      <c r="E223" s="23">
        <v>2133</v>
      </c>
      <c r="F223" s="31">
        <v>0</v>
      </c>
      <c r="G223" s="22">
        <v>40.06249028</v>
      </c>
      <c r="H223" s="22">
        <v>-74.95898499</v>
      </c>
      <c r="I223" s="32">
        <v>746.4</v>
      </c>
      <c r="J223" s="25">
        <f t="shared" si="22"/>
        <v>706.24</v>
      </c>
      <c r="K223" s="24">
        <f t="shared" si="23"/>
        <v>2997.4203819064537</v>
      </c>
      <c r="L223" s="24">
        <f t="shared" si="24"/>
        <v>3041.9203819064537</v>
      </c>
      <c r="M223" s="24">
        <f t="shared" si="25"/>
        <v>3043.5203819064536</v>
      </c>
      <c r="N223" s="28">
        <f t="shared" si="26"/>
        <v>3042.7203819064534</v>
      </c>
      <c r="O223" s="25">
        <v>14.3</v>
      </c>
      <c r="P223" s="25">
        <v>37.4</v>
      </c>
      <c r="Q223" s="25">
        <v>62.9</v>
      </c>
      <c r="Z223" s="30">
        <v>3.457</v>
      </c>
      <c r="AC223" s="30">
        <v>0.112</v>
      </c>
      <c r="AF223" s="29">
        <v>0</v>
      </c>
      <c r="AG223" s="28">
        <v>3042.7203819064534</v>
      </c>
    </row>
    <row r="224" spans="1:33" ht="12.75">
      <c r="A224" s="19">
        <f t="shared" si="27"/>
        <v>37096</v>
      </c>
      <c r="B224" s="54">
        <v>205</v>
      </c>
      <c r="C224" s="22">
        <v>0.676620364</v>
      </c>
      <c r="D224" s="27">
        <v>0.676620364</v>
      </c>
      <c r="E224" s="23">
        <v>2143</v>
      </c>
      <c r="F224" s="31">
        <v>0</v>
      </c>
      <c r="G224" s="22">
        <v>40.0562235</v>
      </c>
      <c r="H224" s="22">
        <v>-74.95816584</v>
      </c>
      <c r="I224" s="32">
        <v>745.8</v>
      </c>
      <c r="J224" s="25">
        <f t="shared" si="22"/>
        <v>705.64</v>
      </c>
      <c r="K224" s="24">
        <f t="shared" si="23"/>
        <v>3004.47816461197</v>
      </c>
      <c r="L224" s="24">
        <f t="shared" si="24"/>
        <v>3048.97816461197</v>
      </c>
      <c r="M224" s="24">
        <f t="shared" si="25"/>
        <v>3050.57816461197</v>
      </c>
      <c r="N224" s="28">
        <f t="shared" si="26"/>
        <v>3049.77816461197</v>
      </c>
      <c r="O224" s="25">
        <v>13.8</v>
      </c>
      <c r="P224" s="25">
        <v>43.9</v>
      </c>
      <c r="Q224" s="25">
        <v>61.4</v>
      </c>
      <c r="Z224" s="30">
        <v>3.538</v>
      </c>
      <c r="AC224" s="30">
        <v>0.112</v>
      </c>
      <c r="AF224" s="29">
        <v>0</v>
      </c>
      <c r="AG224" s="28">
        <v>3049.77816461197</v>
      </c>
    </row>
    <row r="225" spans="1:33" ht="12.75">
      <c r="A225" s="19">
        <f t="shared" si="27"/>
        <v>37096</v>
      </c>
      <c r="B225" s="54">
        <v>205</v>
      </c>
      <c r="C225" s="22">
        <v>0.676736116</v>
      </c>
      <c r="D225" s="27">
        <v>0.676736116</v>
      </c>
      <c r="E225" s="23">
        <v>2153</v>
      </c>
      <c r="F225" s="31">
        <v>0</v>
      </c>
      <c r="G225" s="22">
        <v>40.05019294</v>
      </c>
      <c r="H225" s="22">
        <v>-74.9539542</v>
      </c>
      <c r="I225" s="32">
        <v>746.5</v>
      </c>
      <c r="J225" s="25">
        <f t="shared" si="22"/>
        <v>706.34</v>
      </c>
      <c r="K225" s="24">
        <f t="shared" si="23"/>
        <v>2996.24466776837</v>
      </c>
      <c r="L225" s="24">
        <f t="shared" si="24"/>
        <v>3040.74466776837</v>
      </c>
      <c r="M225" s="24">
        <f t="shared" si="25"/>
        <v>3042.34466776837</v>
      </c>
      <c r="N225" s="28">
        <f t="shared" si="26"/>
        <v>3041.5446677683703</v>
      </c>
      <c r="O225" s="25">
        <v>13.7</v>
      </c>
      <c r="P225" s="25">
        <v>47.6</v>
      </c>
      <c r="Q225" s="25">
        <v>60.8</v>
      </c>
      <c r="R225" s="20">
        <v>5.71E-05</v>
      </c>
      <c r="S225" s="20">
        <v>2.473E-06</v>
      </c>
      <c r="T225" s="20">
        <v>1.412E-06</v>
      </c>
      <c r="U225" s="20">
        <v>1.202E-06</v>
      </c>
      <c r="V225" s="56">
        <v>687.9</v>
      </c>
      <c r="W225" s="56">
        <v>313.5</v>
      </c>
      <c r="X225" s="56">
        <v>307.4</v>
      </c>
      <c r="Y225" s="56">
        <v>3.4</v>
      </c>
      <c r="Z225" s="30">
        <v>3.586</v>
      </c>
      <c r="AC225" s="30">
        <v>0.101</v>
      </c>
      <c r="AF225" s="29">
        <v>0</v>
      </c>
      <c r="AG225" s="28">
        <v>3041.5446677683703</v>
      </c>
    </row>
    <row r="226" spans="1:33" ht="12.75">
      <c r="A226" s="19">
        <f t="shared" si="27"/>
        <v>37096</v>
      </c>
      <c r="B226" s="54">
        <v>205</v>
      </c>
      <c r="C226" s="22">
        <v>0.676851869</v>
      </c>
      <c r="D226" s="27">
        <v>0.676851869</v>
      </c>
      <c r="E226" s="23">
        <v>2163</v>
      </c>
      <c r="F226" s="31">
        <v>0</v>
      </c>
      <c r="G226" s="22">
        <v>40.04673973</v>
      </c>
      <c r="H226" s="22">
        <v>-74.94551727</v>
      </c>
      <c r="I226" s="32">
        <v>748.4</v>
      </c>
      <c r="J226" s="25">
        <f t="shared" si="22"/>
        <v>708.24</v>
      </c>
      <c r="K226" s="24">
        <f t="shared" si="23"/>
        <v>2973.937669090751</v>
      </c>
      <c r="L226" s="24">
        <f t="shared" si="24"/>
        <v>3018.437669090751</v>
      </c>
      <c r="M226" s="24">
        <f t="shared" si="25"/>
        <v>3020.037669090751</v>
      </c>
      <c r="N226" s="28">
        <f t="shared" si="26"/>
        <v>3019.2376690907513</v>
      </c>
      <c r="O226" s="25">
        <v>14.1</v>
      </c>
      <c r="P226" s="25">
        <v>50.2</v>
      </c>
      <c r="Q226" s="25">
        <v>54.9</v>
      </c>
      <c r="Z226" s="30">
        <v>3.507</v>
      </c>
      <c r="AC226" s="30">
        <v>0.122</v>
      </c>
      <c r="AF226" s="29">
        <v>0</v>
      </c>
      <c r="AG226" s="28">
        <v>3019.2376690907513</v>
      </c>
    </row>
    <row r="227" spans="1:33" ht="12.75">
      <c r="A227" s="19">
        <f t="shared" si="27"/>
        <v>37096</v>
      </c>
      <c r="B227" s="54">
        <v>205</v>
      </c>
      <c r="C227" s="22">
        <v>0.676967621</v>
      </c>
      <c r="D227" s="27">
        <v>0.676967621</v>
      </c>
      <c r="E227" s="23">
        <v>2173</v>
      </c>
      <c r="F227" s="31">
        <v>0</v>
      </c>
      <c r="G227" s="22">
        <v>40.04572131</v>
      </c>
      <c r="H227" s="22">
        <v>-74.93595745</v>
      </c>
      <c r="I227" s="32">
        <v>749.4</v>
      </c>
      <c r="J227" s="25">
        <f t="shared" si="22"/>
        <v>709.24</v>
      </c>
      <c r="K227" s="24">
        <f t="shared" si="23"/>
        <v>2962.2211683293694</v>
      </c>
      <c r="L227" s="24">
        <f t="shared" si="24"/>
        <v>3006.7211683293694</v>
      </c>
      <c r="M227" s="24">
        <f t="shared" si="25"/>
        <v>3008.3211683293694</v>
      </c>
      <c r="N227" s="28">
        <f t="shared" si="26"/>
        <v>3007.521168329369</v>
      </c>
      <c r="O227" s="25">
        <v>14.3</v>
      </c>
      <c r="P227" s="25">
        <v>49.6</v>
      </c>
      <c r="Q227" s="25">
        <v>53.9</v>
      </c>
      <c r="Z227" s="30">
        <v>3.586</v>
      </c>
      <c r="AC227" s="30">
        <v>0.111</v>
      </c>
      <c r="AF227" s="29">
        <v>0</v>
      </c>
      <c r="AG227" s="28">
        <v>3007.521168329369</v>
      </c>
    </row>
    <row r="228" spans="1:33" ht="12.75">
      <c r="A228" s="19">
        <f t="shared" si="27"/>
        <v>37096</v>
      </c>
      <c r="B228" s="54">
        <v>205</v>
      </c>
      <c r="C228" s="22">
        <v>0.677083313</v>
      </c>
      <c r="D228" s="27">
        <v>0.677083313</v>
      </c>
      <c r="E228" s="23">
        <v>2183</v>
      </c>
      <c r="F228" s="31">
        <v>0</v>
      </c>
      <c r="G228" s="22">
        <v>40.04706184</v>
      </c>
      <c r="H228" s="22">
        <v>-74.92618627</v>
      </c>
      <c r="I228" s="32">
        <v>749.1</v>
      </c>
      <c r="J228" s="25">
        <f t="shared" si="22"/>
        <v>708.94</v>
      </c>
      <c r="K228" s="24">
        <f t="shared" si="23"/>
        <v>2965.7343830817413</v>
      </c>
      <c r="L228" s="24">
        <f t="shared" si="24"/>
        <v>3010.2343830817413</v>
      </c>
      <c r="M228" s="24">
        <f t="shared" si="25"/>
        <v>3011.834383081741</v>
      </c>
      <c r="N228" s="28">
        <f t="shared" si="26"/>
        <v>3011.034383081741</v>
      </c>
      <c r="O228" s="25">
        <v>14.6</v>
      </c>
      <c r="P228" s="25">
        <v>43</v>
      </c>
      <c r="Q228" s="25">
        <v>52</v>
      </c>
      <c r="S228" s="20">
        <v>3.683E-06</v>
      </c>
      <c r="T228" s="20">
        <v>2.675E-06</v>
      </c>
      <c r="U228" s="20">
        <v>1.344E-06</v>
      </c>
      <c r="V228" s="56">
        <v>690.4</v>
      </c>
      <c r="W228" s="56">
        <v>313.5</v>
      </c>
      <c r="X228" s="56">
        <v>307.4</v>
      </c>
      <c r="Y228" s="56">
        <v>3.8</v>
      </c>
      <c r="Z228" s="30">
        <v>3.529</v>
      </c>
      <c r="AC228" s="30">
        <v>0.122</v>
      </c>
      <c r="AF228" s="29">
        <v>0</v>
      </c>
      <c r="AG228" s="28">
        <v>3011.034383081741</v>
      </c>
    </row>
    <row r="229" spans="1:33" ht="12.75">
      <c r="A229" s="19">
        <f t="shared" si="27"/>
        <v>37096</v>
      </c>
      <c r="B229" s="54">
        <v>205</v>
      </c>
      <c r="C229" s="22">
        <v>0.677199066</v>
      </c>
      <c r="D229" s="27">
        <v>0.677199066</v>
      </c>
      <c r="E229" s="23">
        <v>2193</v>
      </c>
      <c r="F229" s="31">
        <v>0</v>
      </c>
      <c r="G229" s="22">
        <v>40.05138321</v>
      </c>
      <c r="H229" s="22">
        <v>-74.91785164</v>
      </c>
      <c r="I229" s="32">
        <v>751</v>
      </c>
      <c r="J229" s="25">
        <f t="shared" si="22"/>
        <v>710.84</v>
      </c>
      <c r="K229" s="24">
        <f t="shared" si="23"/>
        <v>2943.509084760423</v>
      </c>
      <c r="L229" s="24">
        <f t="shared" si="24"/>
        <v>2988.009084760423</v>
      </c>
      <c r="M229" s="24">
        <f t="shared" si="25"/>
        <v>2989.609084760423</v>
      </c>
      <c r="N229" s="28">
        <f t="shared" si="26"/>
        <v>2988.8090847604226</v>
      </c>
      <c r="O229" s="25">
        <v>14.4</v>
      </c>
      <c r="P229" s="25">
        <v>45</v>
      </c>
      <c r="Q229" s="25">
        <v>55.6</v>
      </c>
      <c r="Z229" s="30">
        <v>3.609</v>
      </c>
      <c r="AC229" s="30">
        <v>0.122</v>
      </c>
      <c r="AF229" s="29">
        <v>0</v>
      </c>
      <c r="AG229" s="28">
        <v>2988.8090847604226</v>
      </c>
    </row>
    <row r="230" spans="1:33" ht="12.75">
      <c r="A230" s="19">
        <f t="shared" si="27"/>
        <v>37096</v>
      </c>
      <c r="B230" s="54">
        <v>205</v>
      </c>
      <c r="C230" s="22">
        <v>0.677314818</v>
      </c>
      <c r="D230" s="27">
        <v>0.677314818</v>
      </c>
      <c r="E230" s="23">
        <v>2203</v>
      </c>
      <c r="F230" s="31">
        <v>0</v>
      </c>
      <c r="G230" s="22">
        <v>40.0575375</v>
      </c>
      <c r="H230" s="22">
        <v>-74.91246311</v>
      </c>
      <c r="I230" s="32">
        <v>751</v>
      </c>
      <c r="J230" s="25">
        <f t="shared" si="22"/>
        <v>710.84</v>
      </c>
      <c r="K230" s="24">
        <f t="shared" si="23"/>
        <v>2943.509084760423</v>
      </c>
      <c r="L230" s="24">
        <f t="shared" si="24"/>
        <v>2988.009084760423</v>
      </c>
      <c r="M230" s="24">
        <f t="shared" si="25"/>
        <v>2989.609084760423</v>
      </c>
      <c r="N230" s="28">
        <f t="shared" si="26"/>
        <v>2988.8090847604226</v>
      </c>
      <c r="O230" s="25">
        <v>14.6</v>
      </c>
      <c r="P230" s="25">
        <v>46</v>
      </c>
      <c r="Q230" s="25">
        <v>54.5</v>
      </c>
      <c r="Z230" s="30">
        <v>3.567</v>
      </c>
      <c r="AC230" s="30">
        <v>0.12</v>
      </c>
      <c r="AF230" s="29">
        <v>0</v>
      </c>
      <c r="AG230" s="28">
        <v>2988.8090847604226</v>
      </c>
    </row>
    <row r="231" spans="1:33" ht="12.75">
      <c r="A231" s="19">
        <f t="shared" si="27"/>
        <v>37096</v>
      </c>
      <c r="B231" s="54">
        <v>205</v>
      </c>
      <c r="C231" s="22">
        <v>0.67743057</v>
      </c>
      <c r="D231" s="27">
        <v>0.67743057</v>
      </c>
      <c r="E231" s="23">
        <v>2213</v>
      </c>
      <c r="F231" s="31">
        <v>0</v>
      </c>
      <c r="G231" s="22">
        <v>40.06460494</v>
      </c>
      <c r="H231" s="22">
        <v>-74.91151727</v>
      </c>
      <c r="I231" s="32">
        <v>750.6</v>
      </c>
      <c r="J231" s="25">
        <f t="shared" si="22"/>
        <v>710.44</v>
      </c>
      <c r="K231" s="24">
        <f t="shared" si="23"/>
        <v>2948.183154101435</v>
      </c>
      <c r="L231" s="24">
        <f t="shared" si="24"/>
        <v>2992.683154101435</v>
      </c>
      <c r="M231" s="24">
        <f t="shared" si="25"/>
        <v>2994.283154101435</v>
      </c>
      <c r="N231" s="28">
        <f t="shared" si="26"/>
        <v>2993.4831541014346</v>
      </c>
      <c r="O231" s="25">
        <v>14.4</v>
      </c>
      <c r="P231" s="25">
        <v>45.1</v>
      </c>
      <c r="Q231" s="25">
        <v>57.4</v>
      </c>
      <c r="R231" s="20">
        <v>1.24E-05</v>
      </c>
      <c r="S231" s="20">
        <v>3.345E-06</v>
      </c>
      <c r="T231" s="20">
        <v>2.471E-06</v>
      </c>
      <c r="U231" s="20">
        <v>1.513E-06</v>
      </c>
      <c r="V231" s="56">
        <v>692.3</v>
      </c>
      <c r="W231" s="56">
        <v>313.5</v>
      </c>
      <c r="X231" s="56">
        <v>307.3</v>
      </c>
      <c r="Y231" s="56">
        <v>4.7</v>
      </c>
      <c r="Z231" s="30">
        <v>3.506</v>
      </c>
      <c r="AC231" s="30">
        <v>0.101</v>
      </c>
      <c r="AF231" s="29">
        <v>0</v>
      </c>
      <c r="AG231" s="28">
        <v>2993.4831541014346</v>
      </c>
    </row>
    <row r="232" spans="1:33" ht="12.75">
      <c r="A232" s="19">
        <f t="shared" si="27"/>
        <v>37096</v>
      </c>
      <c r="B232" s="54">
        <v>205</v>
      </c>
      <c r="C232" s="22">
        <v>0.677546322</v>
      </c>
      <c r="D232" s="27">
        <v>0.677546322</v>
      </c>
      <c r="E232" s="23">
        <v>2223</v>
      </c>
      <c r="F232" s="31">
        <v>0</v>
      </c>
      <c r="G232" s="22">
        <v>40.07096827</v>
      </c>
      <c r="H232" s="22">
        <v>-74.9148994</v>
      </c>
      <c r="I232" s="32">
        <v>750.2</v>
      </c>
      <c r="J232" s="25">
        <f t="shared" si="22"/>
        <v>710.0400000000001</v>
      </c>
      <c r="K232" s="24">
        <f t="shared" si="23"/>
        <v>2952.859855831267</v>
      </c>
      <c r="L232" s="24">
        <f t="shared" si="24"/>
        <v>2997.359855831267</v>
      </c>
      <c r="M232" s="24">
        <f t="shared" si="25"/>
        <v>2998.959855831267</v>
      </c>
      <c r="N232" s="28">
        <f t="shared" si="26"/>
        <v>2998.159855831267</v>
      </c>
      <c r="O232" s="25">
        <v>14.1</v>
      </c>
      <c r="P232" s="25">
        <v>48.1</v>
      </c>
      <c r="Q232" s="25">
        <v>49.6</v>
      </c>
      <c r="Z232" s="30">
        <v>3.577</v>
      </c>
      <c r="AC232" s="30">
        <v>0.091</v>
      </c>
      <c r="AF232" s="29">
        <v>0</v>
      </c>
      <c r="AG232" s="28">
        <v>2998.159855831267</v>
      </c>
    </row>
    <row r="233" spans="1:33" ht="12.75">
      <c r="A233" s="19">
        <f t="shared" si="27"/>
        <v>37096</v>
      </c>
      <c r="B233" s="54">
        <v>205</v>
      </c>
      <c r="C233" s="22">
        <v>0.677662015</v>
      </c>
      <c r="D233" s="27">
        <v>0.677662015</v>
      </c>
      <c r="E233" s="23">
        <v>2233</v>
      </c>
      <c r="F233" s="31">
        <v>0</v>
      </c>
      <c r="G233" s="22">
        <v>40.07573586</v>
      </c>
      <c r="H233" s="22">
        <v>-74.92105486</v>
      </c>
      <c r="I233" s="32">
        <v>749.7</v>
      </c>
      <c r="J233" s="25">
        <f t="shared" si="22"/>
        <v>709.5400000000001</v>
      </c>
      <c r="K233" s="24">
        <f t="shared" si="23"/>
        <v>2958.709439310455</v>
      </c>
      <c r="L233" s="24">
        <f t="shared" si="24"/>
        <v>3003.209439310455</v>
      </c>
      <c r="M233" s="24">
        <f t="shared" si="25"/>
        <v>3004.8094393104548</v>
      </c>
      <c r="N233" s="28">
        <f t="shared" si="26"/>
        <v>3004.0094393104546</v>
      </c>
      <c r="O233" s="25">
        <v>14.4</v>
      </c>
      <c r="P233" s="25">
        <v>44.1</v>
      </c>
      <c r="Q233" s="25">
        <v>57.5</v>
      </c>
      <c r="Z233" s="30">
        <v>3.457</v>
      </c>
      <c r="AC233" s="30">
        <v>0.112</v>
      </c>
      <c r="AF233" s="29">
        <v>0</v>
      </c>
      <c r="AG233" s="28">
        <v>3004.0094393104546</v>
      </c>
    </row>
    <row r="234" spans="1:33" ht="12.75">
      <c r="A234" s="19">
        <f t="shared" si="27"/>
        <v>37096</v>
      </c>
      <c r="B234" s="54">
        <v>205</v>
      </c>
      <c r="C234" s="22">
        <v>0.677777767</v>
      </c>
      <c r="D234" s="27">
        <v>0.677777767</v>
      </c>
      <c r="E234" s="23">
        <v>2243</v>
      </c>
      <c r="F234" s="31">
        <v>0</v>
      </c>
      <c r="G234" s="22">
        <v>40.07855929</v>
      </c>
      <c r="H234" s="22">
        <v>-74.92857255</v>
      </c>
      <c r="I234" s="32">
        <v>748.7</v>
      </c>
      <c r="J234" s="25">
        <f t="shared" si="22"/>
        <v>708.5400000000001</v>
      </c>
      <c r="K234" s="24">
        <f t="shared" si="23"/>
        <v>2970.4209827331892</v>
      </c>
      <c r="L234" s="24">
        <f t="shared" si="24"/>
        <v>3014.9209827331892</v>
      </c>
      <c r="M234" s="24">
        <f t="shared" si="25"/>
        <v>3016.520982733189</v>
      </c>
      <c r="N234" s="28">
        <f t="shared" si="26"/>
        <v>3015.720982733189</v>
      </c>
      <c r="O234" s="25">
        <v>14.4</v>
      </c>
      <c r="P234" s="25">
        <v>39.1</v>
      </c>
      <c r="Q234" s="25">
        <v>57.6</v>
      </c>
      <c r="Z234" s="30">
        <v>3.538</v>
      </c>
      <c r="AC234" s="30">
        <v>0.112</v>
      </c>
      <c r="AF234" s="29">
        <v>0</v>
      </c>
      <c r="AG234" s="28">
        <v>3015.720982733189</v>
      </c>
    </row>
    <row r="235" spans="1:33" ht="12.75">
      <c r="A235" s="19">
        <f t="shared" si="27"/>
        <v>37096</v>
      </c>
      <c r="B235" s="54">
        <v>205</v>
      </c>
      <c r="C235" s="22">
        <v>0.677893519</v>
      </c>
      <c r="D235" s="27">
        <v>0.677893519</v>
      </c>
      <c r="E235" s="23">
        <v>2253</v>
      </c>
      <c r="F235" s="31">
        <v>0</v>
      </c>
      <c r="G235" s="22">
        <v>40.08029776</v>
      </c>
      <c r="H235" s="22">
        <v>-74.93634158</v>
      </c>
      <c r="I235" s="32">
        <v>747.9</v>
      </c>
      <c r="J235" s="25">
        <f t="shared" si="22"/>
        <v>707.74</v>
      </c>
      <c r="K235" s="24">
        <f t="shared" si="23"/>
        <v>2979.802124603636</v>
      </c>
      <c r="L235" s="24">
        <f t="shared" si="24"/>
        <v>3024.302124603636</v>
      </c>
      <c r="M235" s="24">
        <f t="shared" si="25"/>
        <v>3025.902124603636</v>
      </c>
      <c r="N235" s="28">
        <f t="shared" si="26"/>
        <v>3025.102124603636</v>
      </c>
      <c r="O235" s="25">
        <v>14</v>
      </c>
      <c r="P235" s="25">
        <v>39.9</v>
      </c>
      <c r="Q235" s="25">
        <v>62.9</v>
      </c>
      <c r="S235" s="20">
        <v>3.547E-06</v>
      </c>
      <c r="T235" s="20">
        <v>2.729E-06</v>
      </c>
      <c r="U235" s="20">
        <v>1.57E-06</v>
      </c>
      <c r="V235" s="56">
        <v>691.6</v>
      </c>
      <c r="W235" s="56">
        <v>313.4</v>
      </c>
      <c r="X235" s="56">
        <v>307.3</v>
      </c>
      <c r="Y235" s="56">
        <v>4.5</v>
      </c>
      <c r="Z235" s="30">
        <v>3.586</v>
      </c>
      <c r="AC235" s="30">
        <v>0.091</v>
      </c>
      <c r="AF235" s="29">
        <v>0</v>
      </c>
      <c r="AG235" s="28">
        <v>3025.102124603636</v>
      </c>
    </row>
    <row r="236" spans="1:33" ht="12.75">
      <c r="A236" s="19">
        <f t="shared" si="27"/>
        <v>37096</v>
      </c>
      <c r="B236" s="54">
        <v>205</v>
      </c>
      <c r="C236" s="22">
        <v>0.678009272</v>
      </c>
      <c r="D236" s="27">
        <v>0.678009272</v>
      </c>
      <c r="E236" s="23">
        <v>2263</v>
      </c>
      <c r="F236" s="31">
        <v>0</v>
      </c>
      <c r="G236" s="22">
        <v>40.08133075</v>
      </c>
      <c r="H236" s="22">
        <v>-74.94413328</v>
      </c>
      <c r="I236" s="32">
        <v>748</v>
      </c>
      <c r="J236" s="25">
        <f t="shared" si="22"/>
        <v>707.84</v>
      </c>
      <c r="K236" s="24">
        <f t="shared" si="23"/>
        <v>2978.6289021243956</v>
      </c>
      <c r="L236" s="24">
        <f t="shared" si="24"/>
        <v>3023.1289021243956</v>
      </c>
      <c r="M236" s="24">
        <f t="shared" si="25"/>
        <v>3024.7289021243955</v>
      </c>
      <c r="N236" s="28">
        <f t="shared" si="26"/>
        <v>3023.928902124396</v>
      </c>
      <c r="O236" s="25">
        <v>13.2</v>
      </c>
      <c r="P236" s="25">
        <v>46.3</v>
      </c>
      <c r="Q236" s="25">
        <v>71.4</v>
      </c>
      <c r="Z236" s="30">
        <v>3.507</v>
      </c>
      <c r="AC236" s="30">
        <v>0.111</v>
      </c>
      <c r="AF236" s="29">
        <v>0</v>
      </c>
      <c r="AG236" s="28">
        <v>3023.928902124396</v>
      </c>
    </row>
    <row r="237" spans="1:33" ht="12.75">
      <c r="A237" s="19">
        <f t="shared" si="27"/>
        <v>37096</v>
      </c>
      <c r="B237" s="54">
        <v>205</v>
      </c>
      <c r="C237" s="22">
        <v>0.678125024</v>
      </c>
      <c r="D237" s="27">
        <v>0.678125024</v>
      </c>
      <c r="E237" s="23">
        <v>2273</v>
      </c>
      <c r="F237" s="31">
        <v>0</v>
      </c>
      <c r="G237" s="22">
        <v>40.08189279</v>
      </c>
      <c r="H237" s="22">
        <v>-74.95184638</v>
      </c>
      <c r="I237" s="32">
        <v>747.6</v>
      </c>
      <c r="J237" s="25">
        <f t="shared" si="22"/>
        <v>707.44</v>
      </c>
      <c r="K237" s="24">
        <f t="shared" si="23"/>
        <v>2983.3227869206794</v>
      </c>
      <c r="L237" s="24">
        <f t="shared" si="24"/>
        <v>3027.8227869206794</v>
      </c>
      <c r="M237" s="24">
        <f t="shared" si="25"/>
        <v>3029.4227869206793</v>
      </c>
      <c r="N237" s="28">
        <f t="shared" si="26"/>
        <v>3028.6227869206796</v>
      </c>
      <c r="O237" s="25">
        <v>13</v>
      </c>
      <c r="P237" s="25">
        <v>48.7</v>
      </c>
      <c r="Q237" s="25">
        <v>56.9</v>
      </c>
      <c r="R237" s="20">
        <v>2.67E-06</v>
      </c>
      <c r="Z237" s="30">
        <v>3.519</v>
      </c>
      <c r="AC237" s="30">
        <v>0.101</v>
      </c>
      <c r="AF237" s="29">
        <v>10</v>
      </c>
      <c r="AG237" s="28">
        <v>3028.6227869206796</v>
      </c>
    </row>
    <row r="238" spans="1:33" ht="12.75">
      <c r="A238" s="19">
        <f t="shared" si="27"/>
        <v>37096</v>
      </c>
      <c r="B238" s="54">
        <v>205</v>
      </c>
      <c r="C238" s="22">
        <v>0.678240716</v>
      </c>
      <c r="D238" s="27">
        <v>0.678240716</v>
      </c>
      <c r="E238" s="23">
        <v>2283</v>
      </c>
      <c r="F238" s="31">
        <v>0</v>
      </c>
      <c r="G238" s="22">
        <v>40.08149351</v>
      </c>
      <c r="H238" s="22">
        <v>-74.95937648</v>
      </c>
      <c r="I238" s="32">
        <v>746.1</v>
      </c>
      <c r="J238" s="25">
        <f t="shared" si="22"/>
        <v>705.94</v>
      </c>
      <c r="K238" s="24">
        <f t="shared" si="23"/>
        <v>3000.9485234310127</v>
      </c>
      <c r="L238" s="24">
        <f t="shared" si="24"/>
        <v>3045.4485234310127</v>
      </c>
      <c r="M238" s="24">
        <f t="shared" si="25"/>
        <v>3047.0485234310127</v>
      </c>
      <c r="N238" s="28">
        <f t="shared" si="26"/>
        <v>3046.2485234310125</v>
      </c>
      <c r="O238" s="25">
        <v>12.7</v>
      </c>
      <c r="P238" s="25">
        <v>49.6</v>
      </c>
      <c r="Q238" s="25">
        <v>47.9</v>
      </c>
      <c r="S238" s="20">
        <v>3.072E-06</v>
      </c>
      <c r="T238" s="20">
        <v>2.285E-06</v>
      </c>
      <c r="U238" s="20">
        <v>7.881E-07</v>
      </c>
      <c r="V238" s="56">
        <v>689.7</v>
      </c>
      <c r="W238" s="56">
        <v>313.4</v>
      </c>
      <c r="X238" s="56">
        <v>307.2</v>
      </c>
      <c r="Y238" s="56">
        <v>4.3</v>
      </c>
      <c r="Z238" s="30">
        <v>3.507</v>
      </c>
      <c r="AC238" s="30">
        <v>0.111</v>
      </c>
      <c r="AF238" s="29">
        <v>10</v>
      </c>
      <c r="AG238" s="28">
        <v>3046.2485234310125</v>
      </c>
    </row>
    <row r="239" spans="1:33" ht="12.75">
      <c r="A239" s="19">
        <f t="shared" si="27"/>
        <v>37096</v>
      </c>
      <c r="B239" s="54">
        <v>205</v>
      </c>
      <c r="C239" s="22">
        <v>0.678356469</v>
      </c>
      <c r="D239" s="27">
        <v>0.678356469</v>
      </c>
      <c r="E239" s="23">
        <v>2293</v>
      </c>
      <c r="F239" s="31">
        <v>0</v>
      </c>
      <c r="G239" s="22">
        <v>40.07957026</v>
      </c>
      <c r="H239" s="22">
        <v>-74.96620271</v>
      </c>
      <c r="I239" s="32">
        <v>746.7</v>
      </c>
      <c r="J239" s="25">
        <f t="shared" si="22"/>
        <v>706.5400000000001</v>
      </c>
      <c r="K239" s="24">
        <f t="shared" si="23"/>
        <v>2993.8937387645005</v>
      </c>
      <c r="L239" s="24">
        <f t="shared" si="24"/>
        <v>3038.3937387645005</v>
      </c>
      <c r="M239" s="24">
        <f t="shared" si="25"/>
        <v>3039.9937387645004</v>
      </c>
      <c r="N239" s="28">
        <f t="shared" si="26"/>
        <v>3039.1937387645003</v>
      </c>
      <c r="O239" s="25">
        <v>12.8</v>
      </c>
      <c r="P239" s="25">
        <v>50.4</v>
      </c>
      <c r="Q239" s="25">
        <v>61.9</v>
      </c>
      <c r="Z239" s="30">
        <v>3.61</v>
      </c>
      <c r="AC239" s="30">
        <v>0.102</v>
      </c>
      <c r="AF239" s="29">
        <v>10</v>
      </c>
      <c r="AG239" s="28">
        <v>3039.1937387645003</v>
      </c>
    </row>
    <row r="240" spans="1:33" ht="12.75">
      <c r="A240" s="19">
        <f t="shared" si="27"/>
        <v>37096</v>
      </c>
      <c r="B240" s="54">
        <v>205</v>
      </c>
      <c r="C240" s="22">
        <v>0.678472221</v>
      </c>
      <c r="D240" s="27">
        <v>0.678472221</v>
      </c>
      <c r="E240" s="23">
        <v>2303</v>
      </c>
      <c r="F240" s="31">
        <v>0</v>
      </c>
      <c r="G240" s="22">
        <v>40.07579171</v>
      </c>
      <c r="H240" s="22">
        <v>-74.9716804</v>
      </c>
      <c r="I240" s="32">
        <v>747</v>
      </c>
      <c r="J240" s="25">
        <f t="shared" si="22"/>
        <v>706.84</v>
      </c>
      <c r="K240" s="24">
        <f t="shared" si="23"/>
        <v>2990.368592732986</v>
      </c>
      <c r="L240" s="24">
        <f t="shared" si="24"/>
        <v>3034.868592732986</v>
      </c>
      <c r="M240" s="24">
        <f t="shared" si="25"/>
        <v>3036.468592732986</v>
      </c>
      <c r="N240" s="28">
        <f t="shared" si="26"/>
        <v>3035.6685927329863</v>
      </c>
      <c r="O240" s="25">
        <v>13.4</v>
      </c>
      <c r="P240" s="25">
        <v>50.5</v>
      </c>
      <c r="Q240" s="25">
        <v>55.9</v>
      </c>
      <c r="Z240" s="30">
        <v>3.669</v>
      </c>
      <c r="AC240" s="30">
        <v>0.111</v>
      </c>
      <c r="AF240" s="29">
        <v>10</v>
      </c>
      <c r="AG240" s="28">
        <v>3035.6685927329863</v>
      </c>
    </row>
    <row r="241" spans="1:33" ht="12.75">
      <c r="A241" s="19">
        <f t="shared" si="27"/>
        <v>37096</v>
      </c>
      <c r="B241" s="54">
        <v>205</v>
      </c>
      <c r="C241" s="22">
        <v>0.678587973</v>
      </c>
      <c r="D241" s="27">
        <v>0.678587973</v>
      </c>
      <c r="E241" s="23">
        <v>2313</v>
      </c>
      <c r="F241" s="31">
        <v>0</v>
      </c>
      <c r="G241" s="22">
        <v>40.07074651</v>
      </c>
      <c r="H241" s="22">
        <v>-74.97534</v>
      </c>
      <c r="I241" s="32">
        <v>748</v>
      </c>
      <c r="J241" s="25">
        <f t="shared" si="22"/>
        <v>707.84</v>
      </c>
      <c r="K241" s="24">
        <f t="shared" si="23"/>
        <v>2978.6289021243956</v>
      </c>
      <c r="L241" s="24">
        <f t="shared" si="24"/>
        <v>3023.1289021243956</v>
      </c>
      <c r="M241" s="24">
        <f t="shared" si="25"/>
        <v>3024.7289021243955</v>
      </c>
      <c r="N241" s="28">
        <f t="shared" si="26"/>
        <v>3023.928902124396</v>
      </c>
      <c r="O241" s="25">
        <v>14.2</v>
      </c>
      <c r="P241" s="25">
        <v>46</v>
      </c>
      <c r="Q241" s="25">
        <v>55</v>
      </c>
      <c r="S241" s="20">
        <v>4.004E-06</v>
      </c>
      <c r="T241" s="20">
        <v>2.792E-06</v>
      </c>
      <c r="U241" s="20">
        <v>1.658E-06</v>
      </c>
      <c r="V241" s="56">
        <v>688.6</v>
      </c>
      <c r="W241" s="56">
        <v>313.4</v>
      </c>
      <c r="X241" s="56">
        <v>307.1</v>
      </c>
      <c r="Y241" s="56">
        <v>4.3</v>
      </c>
      <c r="Z241" s="30">
        <v>3.658</v>
      </c>
      <c r="AC241" s="30">
        <v>0.122</v>
      </c>
      <c r="AF241" s="29">
        <v>10</v>
      </c>
      <c r="AG241" s="28">
        <v>3023.928902124396</v>
      </c>
    </row>
    <row r="242" spans="1:33" ht="12.75">
      <c r="A242" s="19">
        <f t="shared" si="27"/>
        <v>37096</v>
      </c>
      <c r="B242" s="54">
        <v>205</v>
      </c>
      <c r="C242" s="22">
        <v>0.678703725</v>
      </c>
      <c r="D242" s="27">
        <v>0.678703725</v>
      </c>
      <c r="E242" s="23">
        <v>2323</v>
      </c>
      <c r="F242" s="31">
        <v>0</v>
      </c>
      <c r="G242" s="22">
        <v>40.06459879</v>
      </c>
      <c r="H242" s="22">
        <v>-74.97632275</v>
      </c>
      <c r="I242" s="32">
        <v>748.2</v>
      </c>
      <c r="J242" s="25">
        <f t="shared" si="22"/>
        <v>708.0400000000001</v>
      </c>
      <c r="K242" s="24">
        <f t="shared" si="23"/>
        <v>2976.2829543245175</v>
      </c>
      <c r="L242" s="24">
        <f t="shared" si="24"/>
        <v>3020.7829543245175</v>
      </c>
      <c r="M242" s="24">
        <f t="shared" si="25"/>
        <v>3022.3829543245174</v>
      </c>
      <c r="N242" s="28">
        <f t="shared" si="26"/>
        <v>3021.5829543245172</v>
      </c>
      <c r="O242" s="25">
        <v>14.4</v>
      </c>
      <c r="P242" s="25">
        <v>43.9</v>
      </c>
      <c r="Q242" s="25">
        <v>58.9</v>
      </c>
      <c r="Z242" s="30">
        <v>3.759</v>
      </c>
      <c r="AC242" s="30">
        <v>0.113</v>
      </c>
      <c r="AF242" s="29">
        <v>10</v>
      </c>
      <c r="AG242" s="28">
        <v>3021.5829543245172</v>
      </c>
    </row>
    <row r="243" spans="1:33" ht="12.75">
      <c r="A243" s="19">
        <f t="shared" si="27"/>
        <v>37096</v>
      </c>
      <c r="B243" s="54">
        <v>205</v>
      </c>
      <c r="C243" s="22">
        <v>0.678819418</v>
      </c>
      <c r="D243" s="27">
        <v>0.678819418</v>
      </c>
      <c r="E243" s="23">
        <v>2333</v>
      </c>
      <c r="F243" s="31">
        <v>0</v>
      </c>
      <c r="G243" s="22">
        <v>40.05813</v>
      </c>
      <c r="H243" s="22">
        <v>-74.97385637</v>
      </c>
      <c r="I243" s="32">
        <v>747</v>
      </c>
      <c r="J243" s="25">
        <f t="shared" si="22"/>
        <v>706.84</v>
      </c>
      <c r="K243" s="24">
        <f t="shared" si="23"/>
        <v>2990.368592732986</v>
      </c>
      <c r="L243" s="24">
        <f t="shared" si="24"/>
        <v>3034.868592732986</v>
      </c>
      <c r="M243" s="24">
        <f t="shared" si="25"/>
        <v>3036.468592732986</v>
      </c>
      <c r="N243" s="28">
        <f t="shared" si="26"/>
        <v>3035.6685927329863</v>
      </c>
      <c r="O243" s="25">
        <v>14.3</v>
      </c>
      <c r="P243" s="25">
        <v>43.6</v>
      </c>
      <c r="Q243" s="25">
        <v>60.6</v>
      </c>
      <c r="R243" s="20">
        <v>1.42E-06</v>
      </c>
      <c r="Z243" s="30">
        <v>3.619</v>
      </c>
      <c r="AA243" s="54">
        <v>72.555</v>
      </c>
      <c r="AB243" s="54">
        <f aca="true" t="shared" si="28" ref="AB243:AB306">AVERAGE(AA238:AA243)</f>
        <v>72.555</v>
      </c>
      <c r="AC243" s="30">
        <v>0.123</v>
      </c>
      <c r="AD243" s="57">
        <v>0</v>
      </c>
      <c r="AE243" s="57">
        <f aca="true" t="shared" si="29" ref="AE243:AE306">AVERAGE(AD238:AD243)</f>
        <v>0</v>
      </c>
      <c r="AF243" s="29">
        <v>10</v>
      </c>
      <c r="AG243" s="28">
        <v>3035.6685927329863</v>
      </c>
    </row>
    <row r="244" spans="1:33" ht="12.75">
      <c r="A244" s="19">
        <f t="shared" si="27"/>
        <v>37096</v>
      </c>
      <c r="B244" s="54">
        <v>205</v>
      </c>
      <c r="C244" s="22">
        <v>0.67893517</v>
      </c>
      <c r="D244" s="27">
        <v>0.67893517</v>
      </c>
      <c r="E244" s="23">
        <v>2343</v>
      </c>
      <c r="F244" s="31">
        <v>0</v>
      </c>
      <c r="G244" s="22">
        <v>40.0529857</v>
      </c>
      <c r="H244" s="22">
        <v>-74.96724131</v>
      </c>
      <c r="I244" s="32">
        <v>747.8</v>
      </c>
      <c r="J244" s="25">
        <f t="shared" si="22"/>
        <v>707.64</v>
      </c>
      <c r="K244" s="24">
        <f t="shared" si="23"/>
        <v>2980.975512864855</v>
      </c>
      <c r="L244" s="24">
        <f t="shared" si="24"/>
        <v>3025.475512864855</v>
      </c>
      <c r="M244" s="24">
        <f t="shared" si="25"/>
        <v>3027.0755128648548</v>
      </c>
      <c r="N244" s="28">
        <f t="shared" si="26"/>
        <v>3026.275512864855</v>
      </c>
      <c r="O244" s="25">
        <v>14.3</v>
      </c>
      <c r="P244" s="25">
        <v>44.8</v>
      </c>
      <c r="Q244" s="25">
        <v>60.9</v>
      </c>
      <c r="S244" s="20">
        <v>3.681E-06</v>
      </c>
      <c r="T244" s="20">
        <v>2.451E-06</v>
      </c>
      <c r="U244" s="20">
        <v>1.752E-06</v>
      </c>
      <c r="V244" s="56">
        <v>689.7</v>
      </c>
      <c r="W244" s="56">
        <v>313.3</v>
      </c>
      <c r="X244" s="56">
        <v>306.9</v>
      </c>
      <c r="Y244" s="56">
        <v>4.9</v>
      </c>
      <c r="Z244" s="30">
        <v>3.609</v>
      </c>
      <c r="AA244" s="54">
        <v>74.912</v>
      </c>
      <c r="AB244" s="54">
        <f t="shared" si="28"/>
        <v>73.7335</v>
      </c>
      <c r="AC244" s="30">
        <v>0.101</v>
      </c>
      <c r="AD244" s="57">
        <v>0</v>
      </c>
      <c r="AE244" s="57">
        <f t="shared" si="29"/>
        <v>0</v>
      </c>
      <c r="AF244" s="29">
        <v>10</v>
      </c>
      <c r="AG244" s="28">
        <v>3026.275512864855</v>
      </c>
    </row>
    <row r="245" spans="1:33" ht="12.75">
      <c r="A245" s="19">
        <f t="shared" si="27"/>
        <v>37096</v>
      </c>
      <c r="B245" s="54">
        <v>205</v>
      </c>
      <c r="C245" s="22">
        <v>0.679050922</v>
      </c>
      <c r="D245" s="27">
        <v>0.679050922</v>
      </c>
      <c r="E245" s="23">
        <v>2353</v>
      </c>
      <c r="F245" s="31">
        <v>0</v>
      </c>
      <c r="G245" s="22">
        <v>40.05052397</v>
      </c>
      <c r="H245" s="22">
        <v>-74.9583519</v>
      </c>
      <c r="I245" s="32">
        <v>748.3</v>
      </c>
      <c r="J245" s="25">
        <f t="shared" si="22"/>
        <v>708.14</v>
      </c>
      <c r="K245" s="24">
        <f t="shared" si="23"/>
        <v>2975.1102289102623</v>
      </c>
      <c r="L245" s="24">
        <f t="shared" si="24"/>
        <v>3019.6102289102623</v>
      </c>
      <c r="M245" s="24">
        <f t="shared" si="25"/>
        <v>3021.2102289102622</v>
      </c>
      <c r="N245" s="28">
        <f t="shared" si="26"/>
        <v>3020.410228910262</v>
      </c>
      <c r="O245" s="25">
        <v>14.4</v>
      </c>
      <c r="P245" s="25">
        <v>44.5</v>
      </c>
      <c r="Q245" s="25">
        <v>60.9</v>
      </c>
      <c r="Z245" s="30">
        <v>3.649</v>
      </c>
      <c r="AA245" s="54">
        <v>77.505</v>
      </c>
      <c r="AB245" s="54">
        <f t="shared" si="28"/>
        <v>74.99066666666667</v>
      </c>
      <c r="AC245" s="30">
        <v>0.121</v>
      </c>
      <c r="AD245" s="57">
        <v>0</v>
      </c>
      <c r="AE245" s="57">
        <f t="shared" si="29"/>
        <v>0</v>
      </c>
      <c r="AF245" s="29">
        <v>10</v>
      </c>
      <c r="AG245" s="28">
        <v>3020.410228910262</v>
      </c>
    </row>
    <row r="246" spans="1:33" ht="12.75">
      <c r="A246" s="19">
        <f t="shared" si="27"/>
        <v>37096</v>
      </c>
      <c r="B246" s="54">
        <v>205</v>
      </c>
      <c r="C246" s="22">
        <v>0.679166675</v>
      </c>
      <c r="D246" s="27">
        <v>0.679166675</v>
      </c>
      <c r="E246" s="23">
        <v>2363</v>
      </c>
      <c r="F246" s="31">
        <v>0</v>
      </c>
      <c r="G246" s="22">
        <v>40.05094362</v>
      </c>
      <c r="H246" s="22">
        <v>-74.94864416</v>
      </c>
      <c r="I246" s="32">
        <v>748</v>
      </c>
      <c r="J246" s="25">
        <f t="shared" si="22"/>
        <v>707.84</v>
      </c>
      <c r="K246" s="24">
        <f t="shared" si="23"/>
        <v>2978.6289021243956</v>
      </c>
      <c r="L246" s="24">
        <f t="shared" si="24"/>
        <v>3023.1289021243956</v>
      </c>
      <c r="M246" s="24">
        <f t="shared" si="25"/>
        <v>3024.7289021243955</v>
      </c>
      <c r="N246" s="28">
        <f t="shared" si="26"/>
        <v>3023.928902124396</v>
      </c>
      <c r="O246" s="25">
        <v>14.1</v>
      </c>
      <c r="P246" s="25">
        <v>47.1</v>
      </c>
      <c r="Q246" s="25">
        <v>59.1</v>
      </c>
      <c r="Z246" s="30">
        <v>3.629</v>
      </c>
      <c r="AA246" s="54">
        <v>79.863</v>
      </c>
      <c r="AB246" s="54">
        <f t="shared" si="28"/>
        <v>76.20875000000001</v>
      </c>
      <c r="AC246" s="30">
        <v>0.114</v>
      </c>
      <c r="AD246" s="57">
        <v>0</v>
      </c>
      <c r="AE246" s="57">
        <f t="shared" si="29"/>
        <v>0</v>
      </c>
      <c r="AF246" s="29">
        <v>10</v>
      </c>
      <c r="AG246" s="28">
        <v>3023.928902124396</v>
      </c>
    </row>
    <row r="247" spans="1:33" ht="12.75">
      <c r="A247" s="19">
        <f t="shared" si="27"/>
        <v>37096</v>
      </c>
      <c r="B247" s="54">
        <v>205</v>
      </c>
      <c r="C247" s="22">
        <v>0.679282427</v>
      </c>
      <c r="D247" s="27">
        <v>0.679282427</v>
      </c>
      <c r="E247" s="23">
        <v>2373</v>
      </c>
      <c r="F247" s="31">
        <v>0</v>
      </c>
      <c r="G247" s="22">
        <v>40.05434902</v>
      </c>
      <c r="H247" s="22">
        <v>-74.9399724</v>
      </c>
      <c r="I247" s="32">
        <v>748.4</v>
      </c>
      <c r="J247" s="25">
        <f t="shared" si="22"/>
        <v>708.24</v>
      </c>
      <c r="K247" s="24">
        <f t="shared" si="23"/>
        <v>2973.937669090751</v>
      </c>
      <c r="L247" s="24">
        <f t="shared" si="24"/>
        <v>3018.437669090751</v>
      </c>
      <c r="M247" s="24">
        <f t="shared" si="25"/>
        <v>3020.037669090751</v>
      </c>
      <c r="N247" s="28">
        <f t="shared" si="26"/>
        <v>3019.2376690907513</v>
      </c>
      <c r="O247" s="25">
        <v>14.1</v>
      </c>
      <c r="P247" s="25">
        <v>45.7</v>
      </c>
      <c r="Q247" s="25">
        <v>57.4</v>
      </c>
      <c r="S247" s="20">
        <v>2.4E-06</v>
      </c>
      <c r="T247" s="20">
        <v>1.777E-06</v>
      </c>
      <c r="U247" s="20">
        <v>9.544E-07</v>
      </c>
      <c r="V247" s="56">
        <v>689.9</v>
      </c>
      <c r="W247" s="56">
        <v>313.3</v>
      </c>
      <c r="X247" s="56">
        <v>306.8</v>
      </c>
      <c r="Y247" s="56">
        <v>4.3</v>
      </c>
      <c r="Z247" s="30">
        <v>3.738</v>
      </c>
      <c r="AA247" s="54">
        <v>130.984</v>
      </c>
      <c r="AB247" s="54">
        <f t="shared" si="28"/>
        <v>87.16380000000001</v>
      </c>
      <c r="AC247" s="30">
        <v>0.102</v>
      </c>
      <c r="AD247" s="57">
        <v>0</v>
      </c>
      <c r="AE247" s="57">
        <f t="shared" si="29"/>
        <v>0</v>
      </c>
      <c r="AF247" s="29">
        <v>10</v>
      </c>
      <c r="AG247" s="28">
        <v>3019.2376690907513</v>
      </c>
    </row>
    <row r="248" spans="1:33" ht="12.75">
      <c r="A248" s="19">
        <f t="shared" si="27"/>
        <v>37096</v>
      </c>
      <c r="B248" s="54">
        <v>205</v>
      </c>
      <c r="C248" s="22">
        <v>0.679398119</v>
      </c>
      <c r="D248" s="27">
        <v>0.679398119</v>
      </c>
      <c r="E248" s="23">
        <v>2383</v>
      </c>
      <c r="F248" s="31">
        <v>0</v>
      </c>
      <c r="G248" s="22">
        <v>40.06002567</v>
      </c>
      <c r="H248" s="22">
        <v>-74.93387315</v>
      </c>
      <c r="I248" s="32">
        <v>750.6</v>
      </c>
      <c r="J248" s="25">
        <f t="shared" si="22"/>
        <v>710.44</v>
      </c>
      <c r="K248" s="24">
        <f t="shared" si="23"/>
        <v>2948.183154101435</v>
      </c>
      <c r="L248" s="24">
        <f t="shared" si="24"/>
        <v>2992.683154101435</v>
      </c>
      <c r="M248" s="24">
        <f t="shared" si="25"/>
        <v>2994.283154101435</v>
      </c>
      <c r="N248" s="28">
        <f t="shared" si="26"/>
        <v>2993.4831541014346</v>
      </c>
      <c r="O248" s="25">
        <v>14.1</v>
      </c>
      <c r="P248" s="25">
        <v>48.1</v>
      </c>
      <c r="Q248" s="25">
        <v>59.4</v>
      </c>
      <c r="Z248" s="30">
        <v>3.6</v>
      </c>
      <c r="AA248" s="54">
        <v>84.342</v>
      </c>
      <c r="AB248" s="54">
        <f t="shared" si="28"/>
        <v>86.69350000000001</v>
      </c>
      <c r="AC248" s="30">
        <v>0.111</v>
      </c>
      <c r="AD248" s="57">
        <v>0</v>
      </c>
      <c r="AE248" s="57">
        <f t="shared" si="29"/>
        <v>0</v>
      </c>
      <c r="AF248" s="29">
        <v>10</v>
      </c>
      <c r="AG248" s="28">
        <v>2993.4831541014346</v>
      </c>
    </row>
    <row r="249" spans="1:33" ht="12.75">
      <c r="A249" s="19">
        <f t="shared" si="27"/>
        <v>37096</v>
      </c>
      <c r="B249" s="54">
        <v>205</v>
      </c>
      <c r="C249" s="22">
        <v>0.679513872</v>
      </c>
      <c r="D249" s="27">
        <v>0.679513872</v>
      </c>
      <c r="E249" s="23">
        <v>2393</v>
      </c>
      <c r="F249" s="31">
        <v>0</v>
      </c>
      <c r="G249" s="22">
        <v>40.06690275</v>
      </c>
      <c r="H249" s="22">
        <v>-74.9312628</v>
      </c>
      <c r="I249" s="32">
        <v>751.5</v>
      </c>
      <c r="J249" s="25">
        <f t="shared" si="22"/>
        <v>711.34</v>
      </c>
      <c r="K249" s="24">
        <f t="shared" si="23"/>
        <v>2937.670195369394</v>
      </c>
      <c r="L249" s="24">
        <f t="shared" si="24"/>
        <v>2982.170195369394</v>
      </c>
      <c r="M249" s="24">
        <f t="shared" si="25"/>
        <v>2983.770195369394</v>
      </c>
      <c r="N249" s="28">
        <f t="shared" si="26"/>
        <v>2982.970195369394</v>
      </c>
      <c r="O249" s="25">
        <v>14.5</v>
      </c>
      <c r="P249" s="25">
        <v>47.2</v>
      </c>
      <c r="Q249" s="25">
        <v>55.5</v>
      </c>
      <c r="R249" s="20">
        <v>2.06E-05</v>
      </c>
      <c r="Z249" s="30">
        <v>3.76</v>
      </c>
      <c r="AA249" s="54">
        <v>184.935</v>
      </c>
      <c r="AB249" s="54">
        <f t="shared" si="28"/>
        <v>105.42349999999999</v>
      </c>
      <c r="AC249" s="30">
        <v>0.142</v>
      </c>
      <c r="AD249" s="57">
        <v>0</v>
      </c>
      <c r="AE249" s="57">
        <f t="shared" si="29"/>
        <v>0</v>
      </c>
      <c r="AF249" s="29">
        <v>10</v>
      </c>
      <c r="AG249" s="28">
        <v>2982.970195369394</v>
      </c>
    </row>
    <row r="250" spans="1:33" ht="12.75">
      <c r="A250" s="19">
        <f t="shared" si="27"/>
        <v>37096</v>
      </c>
      <c r="B250" s="54">
        <v>205</v>
      </c>
      <c r="C250" s="22">
        <v>0.679629624</v>
      </c>
      <c r="D250" s="27">
        <v>0.679629624</v>
      </c>
      <c r="E250" s="23">
        <v>2403</v>
      </c>
      <c r="F250" s="31">
        <v>0</v>
      </c>
      <c r="G250" s="22">
        <v>40.07396812</v>
      </c>
      <c r="H250" s="22">
        <v>-74.93218142</v>
      </c>
      <c r="I250" s="32">
        <v>755</v>
      </c>
      <c r="J250" s="25">
        <f t="shared" si="22"/>
        <v>714.84</v>
      </c>
      <c r="K250" s="24">
        <f t="shared" si="23"/>
        <v>2896.9125236179007</v>
      </c>
      <c r="L250" s="24">
        <f t="shared" si="24"/>
        <v>2941.4125236179007</v>
      </c>
      <c r="M250" s="24">
        <f t="shared" si="25"/>
        <v>2943.0125236179006</v>
      </c>
      <c r="N250" s="28">
        <f t="shared" si="26"/>
        <v>2942.212523617901</v>
      </c>
      <c r="O250" s="25">
        <v>14.8</v>
      </c>
      <c r="P250" s="25">
        <v>46.8</v>
      </c>
      <c r="Q250" s="25">
        <v>57.5</v>
      </c>
      <c r="S250" s="20">
        <v>3.21E-06</v>
      </c>
      <c r="T250" s="20">
        <v>1.996E-06</v>
      </c>
      <c r="U250" s="20">
        <v>1.413E-06</v>
      </c>
      <c r="V250" s="56">
        <v>693.1</v>
      </c>
      <c r="W250" s="56">
        <v>313.2</v>
      </c>
      <c r="X250" s="56">
        <v>306.8</v>
      </c>
      <c r="Y250" s="56">
        <v>4.3</v>
      </c>
      <c r="Z250" s="30">
        <v>3.619</v>
      </c>
      <c r="AA250" s="54">
        <v>89.292</v>
      </c>
      <c r="AB250" s="54">
        <f t="shared" si="28"/>
        <v>107.82016666666665</v>
      </c>
      <c r="AC250" s="30">
        <v>0.131</v>
      </c>
      <c r="AD250" s="57">
        <v>0</v>
      </c>
      <c r="AE250" s="57">
        <f t="shared" si="29"/>
        <v>0</v>
      </c>
      <c r="AF250" s="29">
        <v>10</v>
      </c>
      <c r="AG250" s="28">
        <v>2942.212523617901</v>
      </c>
    </row>
    <row r="251" spans="1:33" ht="12.75">
      <c r="A251" s="19">
        <f t="shared" si="27"/>
        <v>37096</v>
      </c>
      <c r="B251" s="54">
        <v>205</v>
      </c>
      <c r="C251" s="22">
        <v>0.679745376</v>
      </c>
      <c r="D251" s="27">
        <v>0.679745376</v>
      </c>
      <c r="E251" s="23">
        <v>2413</v>
      </c>
      <c r="F251" s="31">
        <v>0</v>
      </c>
      <c r="G251" s="22">
        <v>40.0802398</v>
      </c>
      <c r="H251" s="22">
        <v>-74.9360635</v>
      </c>
      <c r="I251" s="32">
        <v>755.8</v>
      </c>
      <c r="J251" s="25">
        <f t="shared" si="22"/>
        <v>715.64</v>
      </c>
      <c r="K251" s="24">
        <f t="shared" si="23"/>
        <v>2887.624505903315</v>
      </c>
      <c r="L251" s="24">
        <f t="shared" si="24"/>
        <v>2932.124505903315</v>
      </c>
      <c r="M251" s="24">
        <f t="shared" si="25"/>
        <v>2933.724505903315</v>
      </c>
      <c r="N251" s="28">
        <f t="shared" si="26"/>
        <v>2932.9245059033146</v>
      </c>
      <c r="O251" s="25">
        <v>14.2</v>
      </c>
      <c r="P251" s="25">
        <v>48.1</v>
      </c>
      <c r="Q251" s="25">
        <v>56.9</v>
      </c>
      <c r="Z251" s="30">
        <v>3.729</v>
      </c>
      <c r="AA251" s="54">
        <v>140.414</v>
      </c>
      <c r="AB251" s="54">
        <f t="shared" si="28"/>
        <v>118.305</v>
      </c>
      <c r="AC251" s="30">
        <v>0.121</v>
      </c>
      <c r="AD251" s="57">
        <v>0</v>
      </c>
      <c r="AE251" s="57">
        <f t="shared" si="29"/>
        <v>0</v>
      </c>
      <c r="AF251" s="29">
        <v>10</v>
      </c>
      <c r="AG251" s="28">
        <v>2932.9245059033146</v>
      </c>
    </row>
    <row r="252" spans="1:33" ht="12.75">
      <c r="A252" s="19">
        <f t="shared" si="27"/>
        <v>37096</v>
      </c>
      <c r="B252" s="54">
        <v>205</v>
      </c>
      <c r="C252" s="22">
        <v>0.679861128</v>
      </c>
      <c r="D252" s="27">
        <v>0.679861128</v>
      </c>
      <c r="E252" s="23">
        <v>2423</v>
      </c>
      <c r="F252" s="31">
        <v>0</v>
      </c>
      <c r="G252" s="22">
        <v>40.08377579</v>
      </c>
      <c r="H252" s="22">
        <v>-74.94338065</v>
      </c>
      <c r="I252" s="32">
        <v>756.5</v>
      </c>
      <c r="J252" s="25">
        <f t="shared" si="22"/>
        <v>716.34</v>
      </c>
      <c r="K252" s="24">
        <f t="shared" si="23"/>
        <v>2879.506003656911</v>
      </c>
      <c r="L252" s="24">
        <f t="shared" si="24"/>
        <v>2924.006003656911</v>
      </c>
      <c r="M252" s="24">
        <f t="shared" si="25"/>
        <v>2925.606003656911</v>
      </c>
      <c r="N252" s="28">
        <f t="shared" si="26"/>
        <v>2924.8060036569113</v>
      </c>
      <c r="O252" s="25">
        <v>13.9</v>
      </c>
      <c r="P252" s="25">
        <v>49.7</v>
      </c>
      <c r="Q252" s="25">
        <v>58.4</v>
      </c>
      <c r="Z252" s="30">
        <v>3.649</v>
      </c>
      <c r="AA252" s="54">
        <v>93.771</v>
      </c>
      <c r="AB252" s="54">
        <f t="shared" si="28"/>
        <v>120.62299999999999</v>
      </c>
      <c r="AC252" s="30">
        <v>0.122</v>
      </c>
      <c r="AD252" s="57">
        <v>0</v>
      </c>
      <c r="AE252" s="57">
        <f t="shared" si="29"/>
        <v>0</v>
      </c>
      <c r="AF252" s="29">
        <v>10</v>
      </c>
      <c r="AG252" s="28">
        <v>2924.8060036569113</v>
      </c>
    </row>
    <row r="253" spans="1:33" ht="12.75">
      <c r="A253" s="19">
        <f t="shared" si="27"/>
        <v>37096</v>
      </c>
      <c r="B253" s="54">
        <v>205</v>
      </c>
      <c r="C253" s="22">
        <v>0.679976881</v>
      </c>
      <c r="D253" s="27">
        <v>0.679976881</v>
      </c>
      <c r="E253" s="23">
        <v>2433</v>
      </c>
      <c r="F253" s="31">
        <v>0</v>
      </c>
      <c r="G253" s="22">
        <v>40.08386215</v>
      </c>
      <c r="H253" s="22">
        <v>-74.95170345</v>
      </c>
      <c r="I253" s="32">
        <v>758.3</v>
      </c>
      <c r="J253" s="25">
        <f t="shared" si="22"/>
        <v>718.14</v>
      </c>
      <c r="K253" s="24">
        <f t="shared" si="23"/>
        <v>2858.6662285264233</v>
      </c>
      <c r="L253" s="24">
        <f t="shared" si="24"/>
        <v>2903.1662285264233</v>
      </c>
      <c r="M253" s="24">
        <f t="shared" si="25"/>
        <v>2904.766228526423</v>
      </c>
      <c r="N253" s="28">
        <f t="shared" si="26"/>
        <v>2903.966228526423</v>
      </c>
      <c r="O253" s="25">
        <v>13.6</v>
      </c>
      <c r="P253" s="25">
        <v>54.5</v>
      </c>
      <c r="Q253" s="25">
        <v>56.4</v>
      </c>
      <c r="S253" s="20">
        <v>3.419E-06</v>
      </c>
      <c r="T253" s="20">
        <v>3.524E-06</v>
      </c>
      <c r="U253" s="20">
        <v>2.076E-06</v>
      </c>
      <c r="V253" s="56">
        <v>697.9</v>
      </c>
      <c r="W253" s="56">
        <v>313.2</v>
      </c>
      <c r="X253" s="56">
        <v>306.7</v>
      </c>
      <c r="Y253" s="56">
        <v>4.7</v>
      </c>
      <c r="Z253" s="30">
        <v>3.691</v>
      </c>
      <c r="AA253" s="54">
        <v>145.364</v>
      </c>
      <c r="AB253" s="54">
        <f t="shared" si="28"/>
        <v>123.01966666666665</v>
      </c>
      <c r="AC253" s="30">
        <v>0.112</v>
      </c>
      <c r="AD253" s="57">
        <v>0</v>
      </c>
      <c r="AE253" s="57">
        <f t="shared" si="29"/>
        <v>0</v>
      </c>
      <c r="AF253" s="29">
        <v>10</v>
      </c>
      <c r="AG253" s="28">
        <v>2903.966228526423</v>
      </c>
    </row>
    <row r="254" spans="1:33" ht="12.75">
      <c r="A254" s="19">
        <f t="shared" si="27"/>
        <v>37096</v>
      </c>
      <c r="B254" s="54">
        <v>205</v>
      </c>
      <c r="C254" s="22">
        <v>0.680092573</v>
      </c>
      <c r="D254" s="27">
        <v>0.680092573</v>
      </c>
      <c r="E254" s="23">
        <v>2443</v>
      </c>
      <c r="F254" s="31">
        <v>0</v>
      </c>
      <c r="G254" s="22">
        <v>40.08173337</v>
      </c>
      <c r="H254" s="22">
        <v>-74.95910616</v>
      </c>
      <c r="I254" s="32">
        <v>759.9</v>
      </c>
      <c r="J254" s="25">
        <f t="shared" si="22"/>
        <v>719.74</v>
      </c>
      <c r="K254" s="24">
        <f t="shared" si="23"/>
        <v>2840.1857883242355</v>
      </c>
      <c r="L254" s="24">
        <f t="shared" si="24"/>
        <v>2884.6857883242355</v>
      </c>
      <c r="M254" s="24">
        <f t="shared" si="25"/>
        <v>2886.2857883242355</v>
      </c>
      <c r="N254" s="28">
        <f t="shared" si="26"/>
        <v>2885.4857883242357</v>
      </c>
      <c r="O254" s="25">
        <v>13.8</v>
      </c>
      <c r="P254" s="25">
        <v>60.7</v>
      </c>
      <c r="Q254" s="25">
        <v>58.4</v>
      </c>
      <c r="Z254" s="30">
        <v>3.658</v>
      </c>
      <c r="AA254" s="54">
        <v>147.722</v>
      </c>
      <c r="AB254" s="54">
        <f t="shared" si="28"/>
        <v>133.583</v>
      </c>
      <c r="AC254" s="30">
        <v>0.111</v>
      </c>
      <c r="AD254" s="57">
        <v>0</v>
      </c>
      <c r="AE254" s="57">
        <f t="shared" si="29"/>
        <v>0</v>
      </c>
      <c r="AF254" s="29">
        <v>10</v>
      </c>
      <c r="AG254" s="28">
        <v>2885.4857883242357</v>
      </c>
    </row>
    <row r="255" spans="1:33" ht="12.75">
      <c r="A255" s="19">
        <f t="shared" si="27"/>
        <v>37096</v>
      </c>
      <c r="B255" s="54">
        <v>205</v>
      </c>
      <c r="C255" s="22">
        <v>0.680208325</v>
      </c>
      <c r="D255" s="27">
        <v>0.680208325</v>
      </c>
      <c r="E255" s="23">
        <v>2453</v>
      </c>
      <c r="F255" s="31">
        <v>0</v>
      </c>
      <c r="G255" s="22">
        <v>40.07754124</v>
      </c>
      <c r="H255" s="22">
        <v>-74.96481377</v>
      </c>
      <c r="I255" s="32">
        <v>760.5</v>
      </c>
      <c r="J255" s="25">
        <f t="shared" si="22"/>
        <v>720.34</v>
      </c>
      <c r="K255" s="24">
        <f t="shared" si="23"/>
        <v>2833.266212868011</v>
      </c>
      <c r="L255" s="24">
        <f t="shared" si="24"/>
        <v>2877.766212868011</v>
      </c>
      <c r="M255" s="24">
        <f t="shared" si="25"/>
        <v>2879.3662128680107</v>
      </c>
      <c r="N255" s="28">
        <f t="shared" si="26"/>
        <v>2878.5662128680106</v>
      </c>
      <c r="O255" s="25">
        <v>14.4</v>
      </c>
      <c r="P255" s="25">
        <v>57.3</v>
      </c>
      <c r="Q255" s="25">
        <v>53.4</v>
      </c>
      <c r="R255" s="20">
        <v>4.57E-05</v>
      </c>
      <c r="Z255" s="30">
        <v>3.547</v>
      </c>
      <c r="AA255" s="54">
        <v>51.843</v>
      </c>
      <c r="AB255" s="54">
        <f t="shared" si="28"/>
        <v>111.401</v>
      </c>
      <c r="AC255" s="30">
        <v>0.121</v>
      </c>
      <c r="AD255" s="57">
        <v>0</v>
      </c>
      <c r="AE255" s="57">
        <f t="shared" si="29"/>
        <v>0</v>
      </c>
      <c r="AF255" s="29">
        <v>10</v>
      </c>
      <c r="AG255" s="28">
        <v>2878.5662128680106</v>
      </c>
    </row>
    <row r="256" spans="1:33" ht="12.75">
      <c r="A256" s="19">
        <f t="shared" si="27"/>
        <v>37096</v>
      </c>
      <c r="B256" s="54">
        <v>205</v>
      </c>
      <c r="C256" s="22">
        <v>0.680324078</v>
      </c>
      <c r="D256" s="27">
        <v>0.680324078</v>
      </c>
      <c r="E256" s="23">
        <v>2463</v>
      </c>
      <c r="F256" s="31">
        <v>0</v>
      </c>
      <c r="G256" s="22">
        <v>40.07203883</v>
      </c>
      <c r="H256" s="22">
        <v>-74.96881349</v>
      </c>
      <c r="I256" s="32">
        <v>761.3</v>
      </c>
      <c r="J256" s="25">
        <f t="shared" si="22"/>
        <v>721.14</v>
      </c>
      <c r="K256" s="24">
        <f t="shared" si="23"/>
        <v>2824.049072457252</v>
      </c>
      <c r="L256" s="24">
        <f t="shared" si="24"/>
        <v>2868.549072457252</v>
      </c>
      <c r="M256" s="24">
        <f t="shared" si="25"/>
        <v>2870.149072457252</v>
      </c>
      <c r="N256" s="28">
        <f t="shared" si="26"/>
        <v>2869.349072457252</v>
      </c>
      <c r="O256" s="25">
        <v>14.6</v>
      </c>
      <c r="P256" s="25">
        <v>53.3</v>
      </c>
      <c r="Q256" s="25">
        <v>52.4</v>
      </c>
      <c r="Z256" s="30">
        <v>3.649</v>
      </c>
      <c r="AA256" s="54">
        <v>103.2</v>
      </c>
      <c r="AB256" s="54">
        <f t="shared" si="28"/>
        <v>113.719</v>
      </c>
      <c r="AC256" s="30">
        <v>0.111</v>
      </c>
      <c r="AD256" s="57">
        <v>0</v>
      </c>
      <c r="AE256" s="57">
        <f t="shared" si="29"/>
        <v>0</v>
      </c>
      <c r="AF256" s="29">
        <v>10</v>
      </c>
      <c r="AG256" s="28">
        <v>2869.349072457252</v>
      </c>
    </row>
    <row r="257" spans="1:33" ht="12.75">
      <c r="A257" s="19">
        <f t="shared" si="27"/>
        <v>37096</v>
      </c>
      <c r="B257" s="54">
        <v>205</v>
      </c>
      <c r="C257" s="22">
        <v>0.68043983</v>
      </c>
      <c r="D257" s="27">
        <v>0.68043983</v>
      </c>
      <c r="E257" s="23">
        <v>2473</v>
      </c>
      <c r="F257" s="31">
        <v>0</v>
      </c>
      <c r="G257" s="22">
        <v>40.06567749</v>
      </c>
      <c r="H257" s="22">
        <v>-74.97017876</v>
      </c>
      <c r="I257" s="32">
        <v>763</v>
      </c>
      <c r="J257" s="25">
        <f t="shared" si="22"/>
        <v>722.84</v>
      </c>
      <c r="K257" s="24">
        <f t="shared" si="23"/>
        <v>2804.496552540753</v>
      </c>
      <c r="L257" s="24">
        <f t="shared" si="24"/>
        <v>2848.996552540753</v>
      </c>
      <c r="M257" s="24">
        <f t="shared" si="25"/>
        <v>2850.596552540753</v>
      </c>
      <c r="N257" s="28">
        <f t="shared" si="26"/>
        <v>2849.7965525407526</v>
      </c>
      <c r="O257" s="25">
        <v>14.2</v>
      </c>
      <c r="P257" s="25">
        <v>58.8</v>
      </c>
      <c r="Q257" s="25">
        <v>53</v>
      </c>
      <c r="S257" s="20">
        <v>6.207E-06</v>
      </c>
      <c r="T257" s="20">
        <v>4.325E-06</v>
      </c>
      <c r="U257" s="20">
        <v>3.031E-06</v>
      </c>
      <c r="V257" s="56">
        <v>701.9</v>
      </c>
      <c r="W257" s="56">
        <v>313.2</v>
      </c>
      <c r="X257" s="56">
        <v>306.6</v>
      </c>
      <c r="Y257" s="56">
        <v>5.3</v>
      </c>
      <c r="Z257" s="30">
        <v>3.649</v>
      </c>
      <c r="AA257" s="54">
        <v>105.794</v>
      </c>
      <c r="AB257" s="54">
        <f t="shared" si="28"/>
        <v>107.949</v>
      </c>
      <c r="AC257" s="30">
        <v>0.152</v>
      </c>
      <c r="AD257" s="57">
        <v>1.11</v>
      </c>
      <c r="AE257" s="57">
        <f t="shared" si="29"/>
        <v>0.18500000000000003</v>
      </c>
      <c r="AF257" s="29">
        <v>10</v>
      </c>
      <c r="AG257" s="28">
        <v>2849.7965525407526</v>
      </c>
    </row>
    <row r="258" spans="1:33" ht="12.75">
      <c r="A258" s="19">
        <f t="shared" si="27"/>
        <v>37096</v>
      </c>
      <c r="B258" s="54">
        <v>205</v>
      </c>
      <c r="C258" s="22">
        <v>0.680555582</v>
      </c>
      <c r="D258" s="27">
        <v>0.680555582</v>
      </c>
      <c r="E258" s="23">
        <v>2483</v>
      </c>
      <c r="F258" s="31">
        <v>0</v>
      </c>
      <c r="G258" s="22">
        <v>40.05915562</v>
      </c>
      <c r="H258" s="22">
        <v>-74.96857781</v>
      </c>
      <c r="I258" s="32">
        <v>763.8</v>
      </c>
      <c r="J258" s="25">
        <f t="shared" si="22"/>
        <v>723.64</v>
      </c>
      <c r="K258" s="24">
        <f t="shared" si="23"/>
        <v>2795.3112727236207</v>
      </c>
      <c r="L258" s="24">
        <f t="shared" si="24"/>
        <v>2839.8112727236207</v>
      </c>
      <c r="M258" s="24">
        <f t="shared" si="25"/>
        <v>2841.4112727236206</v>
      </c>
      <c r="N258" s="28">
        <f t="shared" si="26"/>
        <v>2840.6112727236205</v>
      </c>
      <c r="O258" s="25">
        <v>14</v>
      </c>
      <c r="P258" s="25">
        <v>63.8</v>
      </c>
      <c r="Q258" s="25">
        <v>56.9</v>
      </c>
      <c r="Z258" s="30">
        <v>3.578</v>
      </c>
      <c r="AA258" s="54">
        <v>108.151</v>
      </c>
      <c r="AB258" s="54">
        <f t="shared" si="28"/>
        <v>110.34566666666666</v>
      </c>
      <c r="AC258" s="30">
        <v>0.113</v>
      </c>
      <c r="AD258" s="57">
        <v>0</v>
      </c>
      <c r="AE258" s="57">
        <f t="shared" si="29"/>
        <v>0.18500000000000003</v>
      </c>
      <c r="AF258" s="29">
        <v>10</v>
      </c>
      <c r="AG258" s="28">
        <v>2840.6112727236205</v>
      </c>
    </row>
    <row r="259" spans="1:33" ht="12.75">
      <c r="A259" s="19">
        <f t="shared" si="27"/>
        <v>37096</v>
      </c>
      <c r="B259" s="54">
        <v>205</v>
      </c>
      <c r="C259" s="22">
        <v>0.680671275</v>
      </c>
      <c r="D259" s="27">
        <v>0.680671275</v>
      </c>
      <c r="E259" s="23">
        <v>2493</v>
      </c>
      <c r="F259" s="31">
        <v>0</v>
      </c>
      <c r="G259" s="22">
        <v>40.05321014</v>
      </c>
      <c r="H259" s="22">
        <v>-74.96376543</v>
      </c>
      <c r="I259" s="32">
        <v>765.2</v>
      </c>
      <c r="J259" s="25">
        <f t="shared" si="22"/>
        <v>725.0400000000001</v>
      </c>
      <c r="K259" s="24">
        <f t="shared" si="23"/>
        <v>2779.261440407415</v>
      </c>
      <c r="L259" s="24">
        <f t="shared" si="24"/>
        <v>2823.761440407415</v>
      </c>
      <c r="M259" s="24">
        <f t="shared" si="25"/>
        <v>2825.361440407415</v>
      </c>
      <c r="N259" s="28">
        <f t="shared" si="26"/>
        <v>2824.561440407415</v>
      </c>
      <c r="O259" s="25">
        <v>14</v>
      </c>
      <c r="P259" s="25">
        <v>66.1</v>
      </c>
      <c r="Q259" s="25">
        <v>53.5</v>
      </c>
      <c r="Z259" s="30">
        <v>3.649</v>
      </c>
      <c r="AA259" s="54">
        <v>110.272</v>
      </c>
      <c r="AB259" s="54">
        <f t="shared" si="28"/>
        <v>104.497</v>
      </c>
      <c r="AC259" s="30">
        <v>0.111</v>
      </c>
      <c r="AD259" s="57">
        <v>0</v>
      </c>
      <c r="AE259" s="57">
        <f t="shared" si="29"/>
        <v>0.18500000000000003</v>
      </c>
      <c r="AF259" s="29">
        <v>10</v>
      </c>
      <c r="AG259" s="28">
        <v>2824.561440407415</v>
      </c>
    </row>
    <row r="260" spans="1:33" ht="12.75">
      <c r="A260" s="19">
        <f t="shared" si="27"/>
        <v>37096</v>
      </c>
      <c r="B260" s="54">
        <v>205</v>
      </c>
      <c r="C260" s="22">
        <v>0.680787027</v>
      </c>
      <c r="D260" s="27">
        <v>0.680787027</v>
      </c>
      <c r="E260" s="23">
        <v>2503</v>
      </c>
      <c r="F260" s="31">
        <v>0</v>
      </c>
      <c r="G260" s="22">
        <v>40.04887955</v>
      </c>
      <c r="H260" s="22">
        <v>-74.95563726</v>
      </c>
      <c r="I260" s="32">
        <v>767.2</v>
      </c>
      <c r="J260" s="25">
        <f t="shared" si="22"/>
        <v>727.0400000000001</v>
      </c>
      <c r="K260" s="24">
        <f t="shared" si="23"/>
        <v>2756.3867871568746</v>
      </c>
      <c r="L260" s="24">
        <f t="shared" si="24"/>
        <v>2800.8867871568746</v>
      </c>
      <c r="M260" s="24">
        <f t="shared" si="25"/>
        <v>2802.4867871568745</v>
      </c>
      <c r="N260" s="28">
        <f t="shared" si="26"/>
        <v>2801.6867871568747</v>
      </c>
      <c r="O260" s="25">
        <v>14.2</v>
      </c>
      <c r="P260" s="25">
        <v>66.8</v>
      </c>
      <c r="Q260" s="25">
        <v>53.8</v>
      </c>
      <c r="S260" s="20">
        <v>7.489E-06</v>
      </c>
      <c r="T260" s="20">
        <v>5.004E-06</v>
      </c>
      <c r="U260" s="20">
        <v>2.499E-06</v>
      </c>
      <c r="V260" s="56">
        <v>705.3</v>
      </c>
      <c r="W260" s="56">
        <v>313.1</v>
      </c>
      <c r="X260" s="56">
        <v>306.4</v>
      </c>
      <c r="Y260" s="56">
        <v>6</v>
      </c>
      <c r="Z260" s="30">
        <v>3.488</v>
      </c>
      <c r="AA260" s="54">
        <v>63.63</v>
      </c>
      <c r="AB260" s="54">
        <f t="shared" si="28"/>
        <v>90.48166666666667</v>
      </c>
      <c r="AC260" s="30">
        <v>0.121</v>
      </c>
      <c r="AD260" s="57">
        <v>0</v>
      </c>
      <c r="AE260" s="57">
        <f t="shared" si="29"/>
        <v>0.18500000000000003</v>
      </c>
      <c r="AF260" s="29">
        <v>10</v>
      </c>
      <c r="AG260" s="28">
        <v>2801.6867871568747</v>
      </c>
    </row>
    <row r="261" spans="1:33" ht="12.75">
      <c r="A261" s="19">
        <f t="shared" si="27"/>
        <v>37096</v>
      </c>
      <c r="B261" s="54">
        <v>205</v>
      </c>
      <c r="C261" s="22">
        <v>0.680902779</v>
      </c>
      <c r="D261" s="27">
        <v>0.680902779</v>
      </c>
      <c r="E261" s="23">
        <v>2513</v>
      </c>
      <c r="F261" s="31">
        <v>0</v>
      </c>
      <c r="G261" s="22">
        <v>40.04735984</v>
      </c>
      <c r="H261" s="22">
        <v>-74.94561978</v>
      </c>
      <c r="I261" s="32">
        <v>769.3</v>
      </c>
      <c r="J261" s="25">
        <f t="shared" si="22"/>
        <v>729.14</v>
      </c>
      <c r="K261" s="24">
        <f t="shared" si="23"/>
        <v>2732.4360256160758</v>
      </c>
      <c r="L261" s="24">
        <f t="shared" si="24"/>
        <v>2776.9360256160758</v>
      </c>
      <c r="M261" s="24">
        <f t="shared" si="25"/>
        <v>2778.5360256160757</v>
      </c>
      <c r="N261" s="28">
        <f t="shared" si="26"/>
        <v>2777.7360256160755</v>
      </c>
      <c r="O261" s="25">
        <v>14.4</v>
      </c>
      <c r="P261" s="25">
        <v>67.2</v>
      </c>
      <c r="Q261" s="25">
        <v>49.9</v>
      </c>
      <c r="R261" s="20">
        <v>4.57E-05</v>
      </c>
      <c r="Z261" s="30">
        <v>3.467</v>
      </c>
      <c r="AA261" s="54">
        <v>66.223</v>
      </c>
      <c r="AB261" s="54">
        <f t="shared" si="28"/>
        <v>92.87833333333333</v>
      </c>
      <c r="AC261" s="30">
        <v>0.141</v>
      </c>
      <c r="AD261" s="57">
        <v>0</v>
      </c>
      <c r="AE261" s="57">
        <f t="shared" si="29"/>
        <v>0.18500000000000003</v>
      </c>
      <c r="AF261" s="29">
        <v>10</v>
      </c>
      <c r="AG261" s="28">
        <v>2777.7360256160755</v>
      </c>
    </row>
    <row r="262" spans="1:33" ht="12.75">
      <c r="A262" s="19">
        <f t="shared" si="27"/>
        <v>37096</v>
      </c>
      <c r="B262" s="54">
        <v>205</v>
      </c>
      <c r="C262" s="22">
        <v>0.681018531</v>
      </c>
      <c r="D262" s="27">
        <v>0.681018531</v>
      </c>
      <c r="E262" s="23">
        <v>2523</v>
      </c>
      <c r="F262" s="31">
        <v>0</v>
      </c>
      <c r="G262" s="22">
        <v>40.04807344</v>
      </c>
      <c r="H262" s="22">
        <v>-74.93518034</v>
      </c>
      <c r="I262" s="32">
        <v>770</v>
      </c>
      <c r="J262" s="25">
        <f t="shared" si="22"/>
        <v>729.84</v>
      </c>
      <c r="K262" s="24">
        <f t="shared" si="23"/>
        <v>2724.467765041668</v>
      </c>
      <c r="L262" s="24">
        <f t="shared" si="24"/>
        <v>2768.967765041668</v>
      </c>
      <c r="M262" s="24">
        <f t="shared" si="25"/>
        <v>2770.567765041668</v>
      </c>
      <c r="N262" s="28">
        <f t="shared" si="26"/>
        <v>2769.767765041668</v>
      </c>
      <c r="O262" s="25">
        <v>14.5</v>
      </c>
      <c r="P262" s="25">
        <v>67.4</v>
      </c>
      <c r="Q262" s="25">
        <v>52.1</v>
      </c>
      <c r="Z262" s="30">
        <v>3.508</v>
      </c>
      <c r="AA262" s="54">
        <v>68.58</v>
      </c>
      <c r="AB262" s="54">
        <f t="shared" si="28"/>
        <v>87.10833333333333</v>
      </c>
      <c r="AC262" s="30">
        <v>0.142</v>
      </c>
      <c r="AD262" s="57">
        <v>0</v>
      </c>
      <c r="AE262" s="57">
        <f t="shared" si="29"/>
        <v>0.18500000000000003</v>
      </c>
      <c r="AF262" s="29">
        <v>10</v>
      </c>
      <c r="AG262" s="28">
        <v>2769.767765041668</v>
      </c>
    </row>
    <row r="263" spans="1:33" ht="12.75">
      <c r="A263" s="19">
        <f t="shared" si="27"/>
        <v>37096</v>
      </c>
      <c r="B263" s="54">
        <v>205</v>
      </c>
      <c r="C263" s="22">
        <v>0.681134284</v>
      </c>
      <c r="D263" s="27">
        <v>0.681134284</v>
      </c>
      <c r="E263" s="23">
        <v>2533</v>
      </c>
      <c r="F263" s="31">
        <v>0</v>
      </c>
      <c r="G263" s="22">
        <v>40.05111757</v>
      </c>
      <c r="H263" s="22">
        <v>-74.9254248</v>
      </c>
      <c r="I263" s="32">
        <v>771.5</v>
      </c>
      <c r="J263" s="25">
        <f t="shared" si="22"/>
        <v>731.34</v>
      </c>
      <c r="K263" s="24">
        <f t="shared" si="23"/>
        <v>2707.418624711899</v>
      </c>
      <c r="L263" s="24">
        <f t="shared" si="24"/>
        <v>2751.918624711899</v>
      </c>
      <c r="M263" s="24">
        <f t="shared" si="25"/>
        <v>2753.518624711899</v>
      </c>
      <c r="N263" s="28">
        <f t="shared" si="26"/>
        <v>2752.718624711899</v>
      </c>
      <c r="O263" s="25">
        <v>14.7</v>
      </c>
      <c r="P263" s="25">
        <v>67.2</v>
      </c>
      <c r="Q263" s="25">
        <v>48.5</v>
      </c>
      <c r="S263" s="20">
        <v>1.326E-05</v>
      </c>
      <c r="T263" s="20">
        <v>8.695E-06</v>
      </c>
      <c r="U263" s="20">
        <v>3.998E-06</v>
      </c>
      <c r="V263" s="56">
        <v>710.1</v>
      </c>
      <c r="W263" s="56">
        <v>313.1</v>
      </c>
      <c r="X263" s="56">
        <v>306.4</v>
      </c>
      <c r="Y263" s="56">
        <v>7.1</v>
      </c>
      <c r="Z263" s="30">
        <v>3.61</v>
      </c>
      <c r="AA263" s="54">
        <v>119.702</v>
      </c>
      <c r="AB263" s="54">
        <f t="shared" si="28"/>
        <v>89.42633333333333</v>
      </c>
      <c r="AC263" s="30">
        <v>0.142</v>
      </c>
      <c r="AD263" s="57">
        <v>0</v>
      </c>
      <c r="AE263" s="57">
        <f t="shared" si="29"/>
        <v>0</v>
      </c>
      <c r="AF263" s="29">
        <v>10</v>
      </c>
      <c r="AG263" s="28">
        <v>2752.718624711899</v>
      </c>
    </row>
    <row r="264" spans="1:33" ht="12.75">
      <c r="A264" s="19">
        <f t="shared" si="27"/>
        <v>37096</v>
      </c>
      <c r="B264" s="54">
        <v>205</v>
      </c>
      <c r="C264" s="22">
        <v>0.681249976</v>
      </c>
      <c r="D264" s="27">
        <v>0.681249976</v>
      </c>
      <c r="E264" s="23">
        <v>2543</v>
      </c>
      <c r="F264" s="31">
        <v>0</v>
      </c>
      <c r="G264" s="22">
        <v>40.05620156</v>
      </c>
      <c r="H264" s="22">
        <v>-74.9173304</v>
      </c>
      <c r="I264" s="32">
        <v>773.3</v>
      </c>
      <c r="J264" s="25">
        <f t="shared" si="22"/>
        <v>733.14</v>
      </c>
      <c r="K264" s="24">
        <f t="shared" si="23"/>
        <v>2687.005754619482</v>
      </c>
      <c r="L264" s="24">
        <f t="shared" si="24"/>
        <v>2731.505754619482</v>
      </c>
      <c r="M264" s="24">
        <f t="shared" si="25"/>
        <v>2733.105754619482</v>
      </c>
      <c r="N264" s="28">
        <f t="shared" si="26"/>
        <v>2732.3057546194823</v>
      </c>
      <c r="O264" s="25">
        <v>14.8</v>
      </c>
      <c r="P264" s="25">
        <v>67.8</v>
      </c>
      <c r="Q264" s="25">
        <v>51.9</v>
      </c>
      <c r="Z264" s="30">
        <v>3.619</v>
      </c>
      <c r="AA264" s="54">
        <v>122.059</v>
      </c>
      <c r="AB264" s="54">
        <f t="shared" si="28"/>
        <v>91.74433333333333</v>
      </c>
      <c r="AC264" s="30">
        <v>0.121</v>
      </c>
      <c r="AD264" s="57">
        <v>0</v>
      </c>
      <c r="AE264" s="57">
        <f t="shared" si="29"/>
        <v>0</v>
      </c>
      <c r="AF264" s="29">
        <v>10</v>
      </c>
      <c r="AG264" s="28">
        <v>2732.3057546194823</v>
      </c>
    </row>
    <row r="265" spans="1:33" ht="12.75">
      <c r="A265" s="19">
        <f t="shared" si="27"/>
        <v>37096</v>
      </c>
      <c r="B265" s="54">
        <v>205</v>
      </c>
      <c r="C265" s="22">
        <v>0.681365728</v>
      </c>
      <c r="D265" s="27">
        <v>0.681365728</v>
      </c>
      <c r="E265" s="23">
        <v>2553</v>
      </c>
      <c r="F265" s="31">
        <v>0</v>
      </c>
      <c r="G265" s="22">
        <v>40.06259807</v>
      </c>
      <c r="H265" s="22">
        <v>-74.91134354</v>
      </c>
      <c r="I265" s="32">
        <v>775.4</v>
      </c>
      <c r="J265" s="25">
        <f aca="true" t="shared" si="30" ref="J265:J328">I265-40.16</f>
        <v>735.24</v>
      </c>
      <c r="K265" s="24">
        <f aca="true" t="shared" si="31" ref="K265:K328">(8303.951372*(LN(1013.25/J265)))</f>
        <v>2663.2539876787823</v>
      </c>
      <c r="L265" s="24">
        <f aca="true" t="shared" si="32" ref="L265:L328">K265+44.5</f>
        <v>2707.7539876787823</v>
      </c>
      <c r="M265" s="24">
        <f aca="true" t="shared" si="33" ref="M265:M328">K265+46.1</f>
        <v>2709.3539876787822</v>
      </c>
      <c r="N265" s="28">
        <f aca="true" t="shared" si="34" ref="N265:N328">AVERAGE(L265:M265)</f>
        <v>2708.5539876787825</v>
      </c>
      <c r="O265" s="25">
        <v>15</v>
      </c>
      <c r="P265" s="25">
        <v>68</v>
      </c>
      <c r="Q265" s="25">
        <v>50.1</v>
      </c>
      <c r="Z265" s="30">
        <v>3.529</v>
      </c>
      <c r="AA265" s="54">
        <v>75.652</v>
      </c>
      <c r="AB265" s="54">
        <f t="shared" si="28"/>
        <v>85.97433333333333</v>
      </c>
      <c r="AC265" s="30">
        <v>0.151</v>
      </c>
      <c r="AD265" s="57">
        <v>1.11</v>
      </c>
      <c r="AE265" s="57">
        <f t="shared" si="29"/>
        <v>0.18500000000000003</v>
      </c>
      <c r="AF265" s="29">
        <v>10</v>
      </c>
      <c r="AG265" s="28">
        <v>2708.5539876787825</v>
      </c>
    </row>
    <row r="266" spans="1:33" ht="12.75">
      <c r="A266" s="19">
        <f t="shared" si="27"/>
        <v>37096</v>
      </c>
      <c r="B266" s="54">
        <v>205</v>
      </c>
      <c r="C266" s="22">
        <v>0.681481481</v>
      </c>
      <c r="D266" s="27">
        <v>0.681481481</v>
      </c>
      <c r="E266" s="23">
        <v>2563</v>
      </c>
      <c r="F266" s="31">
        <v>0</v>
      </c>
      <c r="G266" s="22">
        <v>40.06981592</v>
      </c>
      <c r="H266" s="22">
        <v>-74.90813956</v>
      </c>
      <c r="I266" s="32">
        <v>777.3</v>
      </c>
      <c r="J266" s="25">
        <f t="shared" si="30"/>
        <v>737.14</v>
      </c>
      <c r="K266" s="24">
        <f t="shared" si="31"/>
        <v>2641.8226773317288</v>
      </c>
      <c r="L266" s="24">
        <f t="shared" si="32"/>
        <v>2686.3226773317288</v>
      </c>
      <c r="M266" s="24">
        <f t="shared" si="33"/>
        <v>2687.9226773317287</v>
      </c>
      <c r="N266" s="28">
        <f t="shared" si="34"/>
        <v>2687.1226773317285</v>
      </c>
      <c r="O266" s="25">
        <v>15.1</v>
      </c>
      <c r="P266" s="25">
        <v>67.8</v>
      </c>
      <c r="Q266" s="25">
        <v>51</v>
      </c>
      <c r="S266" s="20">
        <v>1.361E-05</v>
      </c>
      <c r="T266" s="20">
        <v>8.917E-06</v>
      </c>
      <c r="U266" s="20">
        <v>5.303E-06</v>
      </c>
      <c r="V266" s="56">
        <v>714.9</v>
      </c>
      <c r="W266" s="56">
        <v>313</v>
      </c>
      <c r="X266" s="56">
        <v>306.4</v>
      </c>
      <c r="Y266" s="56">
        <v>8</v>
      </c>
      <c r="Z266" s="30">
        <v>3.529</v>
      </c>
      <c r="AA266" s="54">
        <v>77.774</v>
      </c>
      <c r="AB266" s="54">
        <f t="shared" si="28"/>
        <v>88.33166666666666</v>
      </c>
      <c r="AC266" s="30">
        <v>0.141</v>
      </c>
      <c r="AD266" s="57">
        <v>0</v>
      </c>
      <c r="AE266" s="57">
        <f t="shared" si="29"/>
        <v>0.18500000000000003</v>
      </c>
      <c r="AF266" s="29">
        <v>10</v>
      </c>
      <c r="AG266" s="28">
        <v>2687.1226773317285</v>
      </c>
    </row>
    <row r="267" spans="1:33" ht="12.75">
      <c r="A267" s="19">
        <f aca="true" t="shared" si="35" ref="A267:A330">A266</f>
        <v>37096</v>
      </c>
      <c r="B267" s="54">
        <v>205</v>
      </c>
      <c r="C267" s="22">
        <v>0.681597233</v>
      </c>
      <c r="D267" s="27">
        <v>0.681597233</v>
      </c>
      <c r="E267" s="23">
        <v>2573</v>
      </c>
      <c r="F267" s="31">
        <v>0</v>
      </c>
      <c r="G267" s="22">
        <v>40.07735999</v>
      </c>
      <c r="H267" s="22">
        <v>-74.90767861</v>
      </c>
      <c r="I267" s="32">
        <v>778.9</v>
      </c>
      <c r="J267" s="25">
        <f t="shared" si="30"/>
        <v>738.74</v>
      </c>
      <c r="K267" s="24">
        <f t="shared" si="31"/>
        <v>2623.8180598828694</v>
      </c>
      <c r="L267" s="24">
        <f t="shared" si="32"/>
        <v>2668.3180598828694</v>
      </c>
      <c r="M267" s="24">
        <f t="shared" si="33"/>
        <v>2669.9180598828693</v>
      </c>
      <c r="N267" s="28">
        <f t="shared" si="34"/>
        <v>2669.1180598828696</v>
      </c>
      <c r="O267" s="25">
        <v>15.4</v>
      </c>
      <c r="P267" s="25">
        <v>67.8</v>
      </c>
      <c r="Q267" s="25">
        <v>47.6</v>
      </c>
      <c r="R267" s="20">
        <v>1.22E-05</v>
      </c>
      <c r="Z267" s="30">
        <v>3.52</v>
      </c>
      <c r="AA267" s="54">
        <v>80.131</v>
      </c>
      <c r="AB267" s="54">
        <f t="shared" si="28"/>
        <v>90.64966666666668</v>
      </c>
      <c r="AC267" s="30">
        <v>0.133</v>
      </c>
      <c r="AD267" s="57">
        <v>0</v>
      </c>
      <c r="AE267" s="57">
        <f t="shared" si="29"/>
        <v>0.18500000000000003</v>
      </c>
      <c r="AF267" s="29">
        <v>10</v>
      </c>
      <c r="AG267" s="28">
        <v>2669.1180598828696</v>
      </c>
    </row>
    <row r="268" spans="1:33" ht="12.75">
      <c r="A268" s="19">
        <f t="shared" si="35"/>
        <v>37096</v>
      </c>
      <c r="B268" s="54">
        <v>205</v>
      </c>
      <c r="C268" s="22">
        <v>0.681712985</v>
      </c>
      <c r="D268" s="27">
        <v>0.681712985</v>
      </c>
      <c r="E268" s="23">
        <v>2583</v>
      </c>
      <c r="F268" s="31">
        <v>0</v>
      </c>
      <c r="G268" s="22">
        <v>40.08425391</v>
      </c>
      <c r="H268" s="22">
        <v>-74.9106393</v>
      </c>
      <c r="I268" s="32">
        <v>780.5</v>
      </c>
      <c r="J268" s="25">
        <f t="shared" si="30"/>
        <v>740.34</v>
      </c>
      <c r="K268" s="24">
        <f t="shared" si="31"/>
        <v>2605.852395581122</v>
      </c>
      <c r="L268" s="24">
        <f t="shared" si="32"/>
        <v>2650.352395581122</v>
      </c>
      <c r="M268" s="24">
        <f t="shared" si="33"/>
        <v>2651.952395581122</v>
      </c>
      <c r="N268" s="28">
        <f t="shared" si="34"/>
        <v>2651.1523955811217</v>
      </c>
      <c r="O268" s="25">
        <v>15.6</v>
      </c>
      <c r="P268" s="25">
        <v>67.4</v>
      </c>
      <c r="Q268" s="25">
        <v>51.9</v>
      </c>
      <c r="Z268" s="30">
        <v>3.529</v>
      </c>
      <c r="AA268" s="54">
        <v>82.489</v>
      </c>
      <c r="AB268" s="54">
        <f t="shared" si="28"/>
        <v>92.96783333333333</v>
      </c>
      <c r="AC268" s="30">
        <v>0.141</v>
      </c>
      <c r="AD268" s="57">
        <v>0</v>
      </c>
      <c r="AE268" s="57">
        <f t="shared" si="29"/>
        <v>0.18500000000000003</v>
      </c>
      <c r="AF268" s="29">
        <v>10</v>
      </c>
      <c r="AG268" s="28">
        <v>2651.1523955811217</v>
      </c>
    </row>
    <row r="269" spans="1:33" ht="12.75">
      <c r="A269" s="19">
        <f t="shared" si="35"/>
        <v>37096</v>
      </c>
      <c r="B269" s="54">
        <v>205</v>
      </c>
      <c r="C269" s="22">
        <v>0.681828678</v>
      </c>
      <c r="D269" s="27">
        <v>0.681828678</v>
      </c>
      <c r="E269" s="23">
        <v>2593</v>
      </c>
      <c r="F269" s="31">
        <v>0</v>
      </c>
      <c r="G269" s="22">
        <v>40.08958629</v>
      </c>
      <c r="H269" s="22">
        <v>-74.91670984</v>
      </c>
      <c r="I269" s="32">
        <v>781.7</v>
      </c>
      <c r="J269" s="25">
        <f t="shared" si="30"/>
        <v>741.5400000000001</v>
      </c>
      <c r="K269" s="24">
        <f t="shared" si="31"/>
        <v>2592.4036091415746</v>
      </c>
      <c r="L269" s="24">
        <f t="shared" si="32"/>
        <v>2636.9036091415746</v>
      </c>
      <c r="M269" s="24">
        <f t="shared" si="33"/>
        <v>2638.5036091415745</v>
      </c>
      <c r="N269" s="28">
        <f t="shared" si="34"/>
        <v>2637.703609141575</v>
      </c>
      <c r="O269" s="25">
        <v>15.7</v>
      </c>
      <c r="P269" s="25">
        <v>64.3</v>
      </c>
      <c r="Q269" s="25">
        <v>49.5</v>
      </c>
      <c r="S269" s="20">
        <v>1.26E-05</v>
      </c>
      <c r="T269" s="20">
        <v>8.552E-06</v>
      </c>
      <c r="U269" s="20">
        <v>5.784E-06</v>
      </c>
      <c r="V269" s="56">
        <v>720.4</v>
      </c>
      <c r="W269" s="56">
        <v>313</v>
      </c>
      <c r="X269" s="56">
        <v>306.3</v>
      </c>
      <c r="Y269" s="56">
        <v>8.5</v>
      </c>
      <c r="Z269" s="30">
        <v>3.569</v>
      </c>
      <c r="AA269" s="54">
        <v>134.082</v>
      </c>
      <c r="AB269" s="54">
        <f t="shared" si="28"/>
        <v>95.3645</v>
      </c>
      <c r="AC269" s="30">
        <v>0.131</v>
      </c>
      <c r="AD269" s="57">
        <v>0</v>
      </c>
      <c r="AE269" s="57">
        <f t="shared" si="29"/>
        <v>0.18500000000000003</v>
      </c>
      <c r="AF269" s="29">
        <v>10</v>
      </c>
      <c r="AG269" s="28">
        <v>2637.703609141575</v>
      </c>
    </row>
    <row r="270" spans="1:33" ht="12.75">
      <c r="A270" s="19">
        <f t="shared" si="35"/>
        <v>37096</v>
      </c>
      <c r="B270" s="54">
        <v>205</v>
      </c>
      <c r="C270" s="22">
        <v>0.68194443</v>
      </c>
      <c r="D270" s="27">
        <v>0.68194443</v>
      </c>
      <c r="E270" s="23">
        <v>2603</v>
      </c>
      <c r="F270" s="31">
        <v>0</v>
      </c>
      <c r="G270" s="22">
        <v>40.09246319</v>
      </c>
      <c r="H270" s="22">
        <v>-74.9246129</v>
      </c>
      <c r="I270" s="32">
        <v>783.4</v>
      </c>
      <c r="J270" s="25">
        <f t="shared" si="30"/>
        <v>743.24</v>
      </c>
      <c r="K270" s="24">
        <f t="shared" si="31"/>
        <v>2573.3883698455224</v>
      </c>
      <c r="L270" s="24">
        <f t="shared" si="32"/>
        <v>2617.8883698455224</v>
      </c>
      <c r="M270" s="24">
        <f t="shared" si="33"/>
        <v>2619.4883698455224</v>
      </c>
      <c r="N270" s="28">
        <f t="shared" si="34"/>
        <v>2618.688369845522</v>
      </c>
      <c r="O270" s="25">
        <v>15.6</v>
      </c>
      <c r="P270" s="25">
        <v>64.3</v>
      </c>
      <c r="Q270" s="25">
        <v>50.4</v>
      </c>
      <c r="Z270" s="30">
        <v>3.649</v>
      </c>
      <c r="AA270" s="54">
        <v>136.203</v>
      </c>
      <c r="AB270" s="54">
        <f t="shared" si="28"/>
        <v>97.72183333333334</v>
      </c>
      <c r="AC270" s="30">
        <v>0.121</v>
      </c>
      <c r="AD270" s="57">
        <v>0</v>
      </c>
      <c r="AE270" s="57">
        <f t="shared" si="29"/>
        <v>0.18500000000000003</v>
      </c>
      <c r="AF270" s="29">
        <v>10</v>
      </c>
      <c r="AG270" s="28">
        <v>2618.688369845522</v>
      </c>
    </row>
    <row r="271" spans="1:33" ht="12.75">
      <c r="A271" s="19">
        <f t="shared" si="35"/>
        <v>37096</v>
      </c>
      <c r="B271" s="54">
        <v>205</v>
      </c>
      <c r="C271" s="22">
        <v>0.682060182</v>
      </c>
      <c r="D271" s="27">
        <v>0.682060182</v>
      </c>
      <c r="E271" s="23">
        <v>2613</v>
      </c>
      <c r="F271" s="31">
        <v>0</v>
      </c>
      <c r="G271" s="22">
        <v>40.09334723</v>
      </c>
      <c r="H271" s="22">
        <v>-74.93312741</v>
      </c>
      <c r="I271" s="32">
        <v>785.9</v>
      </c>
      <c r="J271" s="25">
        <f t="shared" si="30"/>
        <v>745.74</v>
      </c>
      <c r="K271" s="24">
        <f t="shared" si="31"/>
        <v>2545.5036461585373</v>
      </c>
      <c r="L271" s="24">
        <f t="shared" si="32"/>
        <v>2590.0036461585373</v>
      </c>
      <c r="M271" s="24">
        <f t="shared" si="33"/>
        <v>2591.6036461585372</v>
      </c>
      <c r="N271" s="28">
        <f t="shared" si="34"/>
        <v>2590.803646158537</v>
      </c>
      <c r="O271" s="25">
        <v>15.8</v>
      </c>
      <c r="P271" s="25">
        <v>64.6</v>
      </c>
      <c r="Q271" s="25">
        <v>51.9</v>
      </c>
      <c r="Z271" s="30">
        <v>3.519</v>
      </c>
      <c r="AA271" s="54">
        <v>89.561</v>
      </c>
      <c r="AB271" s="54">
        <f t="shared" si="28"/>
        <v>100.04</v>
      </c>
      <c r="AC271" s="30">
        <v>0.121</v>
      </c>
      <c r="AD271" s="57">
        <v>0</v>
      </c>
      <c r="AE271" s="57">
        <f t="shared" si="29"/>
        <v>0</v>
      </c>
      <c r="AF271" s="29">
        <v>10</v>
      </c>
      <c r="AG271" s="28">
        <v>2590.803646158537</v>
      </c>
    </row>
    <row r="272" spans="1:33" ht="12.75">
      <c r="A272" s="19">
        <f t="shared" si="35"/>
        <v>37096</v>
      </c>
      <c r="B272" s="54">
        <v>205</v>
      </c>
      <c r="C272" s="22">
        <v>0.682175934</v>
      </c>
      <c r="D272" s="27">
        <v>0.682175934</v>
      </c>
      <c r="E272" s="23">
        <v>2623</v>
      </c>
      <c r="F272" s="31">
        <v>0</v>
      </c>
      <c r="G272" s="22">
        <v>40.09253313</v>
      </c>
      <c r="H272" s="22">
        <v>-74.94158877</v>
      </c>
      <c r="I272" s="32">
        <v>787.9</v>
      </c>
      <c r="J272" s="25">
        <f t="shared" si="30"/>
        <v>747.74</v>
      </c>
      <c r="K272" s="24">
        <f t="shared" si="31"/>
        <v>2523.263090313331</v>
      </c>
      <c r="L272" s="24">
        <f t="shared" si="32"/>
        <v>2567.763090313331</v>
      </c>
      <c r="M272" s="24">
        <f t="shared" si="33"/>
        <v>2569.3630903133308</v>
      </c>
      <c r="N272" s="28">
        <f t="shared" si="34"/>
        <v>2568.5630903133306</v>
      </c>
      <c r="O272" s="25">
        <v>15.7</v>
      </c>
      <c r="P272" s="25">
        <v>73.4</v>
      </c>
      <c r="Q272" s="25">
        <v>55</v>
      </c>
      <c r="S272" s="20">
        <v>1.161E-05</v>
      </c>
      <c r="T272" s="20">
        <v>8.241E-06</v>
      </c>
      <c r="U272" s="20">
        <v>5.313E-06</v>
      </c>
      <c r="V272" s="56">
        <v>725.7</v>
      </c>
      <c r="W272" s="56">
        <v>313</v>
      </c>
      <c r="X272" s="56">
        <v>306.2</v>
      </c>
      <c r="Y272" s="56">
        <v>8.5</v>
      </c>
      <c r="Z272" s="30">
        <v>3.611</v>
      </c>
      <c r="AA272" s="54">
        <v>141.154</v>
      </c>
      <c r="AB272" s="54">
        <f t="shared" si="28"/>
        <v>110.60333333333334</v>
      </c>
      <c r="AC272" s="30">
        <v>0.112</v>
      </c>
      <c r="AD272" s="57">
        <v>0</v>
      </c>
      <c r="AE272" s="57">
        <f t="shared" si="29"/>
        <v>0</v>
      </c>
      <c r="AF272" s="29">
        <v>10</v>
      </c>
      <c r="AG272" s="28">
        <v>2568.5630903133306</v>
      </c>
    </row>
    <row r="273" spans="1:33" ht="12.75">
      <c r="A273" s="19">
        <f t="shared" si="35"/>
        <v>37096</v>
      </c>
      <c r="B273" s="54">
        <v>205</v>
      </c>
      <c r="C273" s="22">
        <v>0.682291687</v>
      </c>
      <c r="D273" s="27">
        <v>0.682291687</v>
      </c>
      <c r="E273" s="23">
        <v>2633</v>
      </c>
      <c r="F273" s="31">
        <v>0</v>
      </c>
      <c r="G273" s="22">
        <v>40.09045013</v>
      </c>
      <c r="H273" s="22">
        <v>-74.94950334</v>
      </c>
      <c r="I273" s="32">
        <v>789.4</v>
      </c>
      <c r="J273" s="25">
        <f t="shared" si="30"/>
        <v>749.24</v>
      </c>
      <c r="K273" s="24">
        <f t="shared" si="31"/>
        <v>2506.621677299467</v>
      </c>
      <c r="L273" s="24">
        <f t="shared" si="32"/>
        <v>2551.121677299467</v>
      </c>
      <c r="M273" s="24">
        <f t="shared" si="33"/>
        <v>2552.721677299467</v>
      </c>
      <c r="N273" s="28">
        <f t="shared" si="34"/>
        <v>2551.921677299467</v>
      </c>
      <c r="O273" s="25">
        <v>15.6</v>
      </c>
      <c r="P273" s="25">
        <v>70.2</v>
      </c>
      <c r="Q273" s="25">
        <v>50.9</v>
      </c>
      <c r="R273" s="20">
        <v>1.53E-05</v>
      </c>
      <c r="Z273" s="30">
        <v>3.454</v>
      </c>
      <c r="AA273" s="54">
        <v>94.511</v>
      </c>
      <c r="AB273" s="54">
        <f t="shared" si="28"/>
        <v>113</v>
      </c>
      <c r="AC273" s="30">
        <v>0.121</v>
      </c>
      <c r="AD273" s="57">
        <v>0</v>
      </c>
      <c r="AE273" s="57">
        <f t="shared" si="29"/>
        <v>0</v>
      </c>
      <c r="AF273" s="29">
        <v>10</v>
      </c>
      <c r="AG273" s="28">
        <v>2551.921677299467</v>
      </c>
    </row>
    <row r="274" spans="1:33" ht="12.75">
      <c r="A274" s="19">
        <f t="shared" si="35"/>
        <v>37096</v>
      </c>
      <c r="B274" s="54">
        <v>205</v>
      </c>
      <c r="C274" s="22">
        <v>0.682407379</v>
      </c>
      <c r="D274" s="27">
        <v>0.682407379</v>
      </c>
      <c r="E274" s="23">
        <v>2643</v>
      </c>
      <c r="F274" s="31">
        <v>0</v>
      </c>
      <c r="G274" s="22">
        <v>40.08706343</v>
      </c>
      <c r="H274" s="22">
        <v>-74.95637728</v>
      </c>
      <c r="I274" s="32">
        <v>791.2</v>
      </c>
      <c r="J274" s="25">
        <f t="shared" si="30"/>
        <v>751.0400000000001</v>
      </c>
      <c r="K274" s="24">
        <f t="shared" si="31"/>
        <v>2486.695903921774</v>
      </c>
      <c r="L274" s="24">
        <f t="shared" si="32"/>
        <v>2531.195903921774</v>
      </c>
      <c r="M274" s="24">
        <f t="shared" si="33"/>
        <v>2532.795903921774</v>
      </c>
      <c r="N274" s="28">
        <f t="shared" si="34"/>
        <v>2531.995903921774</v>
      </c>
      <c r="O274" s="25">
        <v>15.6</v>
      </c>
      <c r="P274" s="25">
        <v>71.9</v>
      </c>
      <c r="Q274" s="25">
        <v>52.1</v>
      </c>
      <c r="Z274" s="30">
        <v>3.507</v>
      </c>
      <c r="AA274" s="54">
        <v>96.633</v>
      </c>
      <c r="AB274" s="54">
        <f t="shared" si="28"/>
        <v>115.35733333333333</v>
      </c>
      <c r="AC274" s="30">
        <v>0.121</v>
      </c>
      <c r="AD274" s="57">
        <v>0</v>
      </c>
      <c r="AE274" s="57">
        <f t="shared" si="29"/>
        <v>0</v>
      </c>
      <c r="AF274" s="29">
        <v>10</v>
      </c>
      <c r="AG274" s="28">
        <v>2531.995903921774</v>
      </c>
    </row>
    <row r="275" spans="1:33" ht="12.75">
      <c r="A275" s="19">
        <f t="shared" si="35"/>
        <v>37096</v>
      </c>
      <c r="B275" s="54">
        <v>205</v>
      </c>
      <c r="C275" s="22">
        <v>0.682523131</v>
      </c>
      <c r="D275" s="27">
        <v>0.682523131</v>
      </c>
      <c r="E275" s="23">
        <v>2653</v>
      </c>
      <c r="F275" s="31">
        <v>0</v>
      </c>
      <c r="G275" s="22">
        <v>40.08249089</v>
      </c>
      <c r="H275" s="22">
        <v>-74.96225244</v>
      </c>
      <c r="I275" s="32">
        <v>792.3</v>
      </c>
      <c r="J275" s="25">
        <f t="shared" si="30"/>
        <v>752.14</v>
      </c>
      <c r="K275" s="24">
        <f t="shared" si="31"/>
        <v>2474.5425382041676</v>
      </c>
      <c r="L275" s="24">
        <f t="shared" si="32"/>
        <v>2519.0425382041676</v>
      </c>
      <c r="M275" s="24">
        <f t="shared" si="33"/>
        <v>2520.6425382041675</v>
      </c>
      <c r="N275" s="28">
        <f t="shared" si="34"/>
        <v>2519.842538204168</v>
      </c>
      <c r="O275" s="25">
        <v>15.6</v>
      </c>
      <c r="P275" s="25">
        <v>72.9</v>
      </c>
      <c r="Q275" s="25">
        <v>47.6</v>
      </c>
      <c r="Z275" s="30">
        <v>3.548</v>
      </c>
      <c r="AA275" s="54">
        <v>98.99</v>
      </c>
      <c r="AB275" s="54">
        <f t="shared" si="28"/>
        <v>109.50866666666667</v>
      </c>
      <c r="AC275" s="30">
        <v>0.151</v>
      </c>
      <c r="AD275" s="57">
        <v>1.11</v>
      </c>
      <c r="AE275" s="57">
        <f t="shared" si="29"/>
        <v>0.18500000000000003</v>
      </c>
      <c r="AF275" s="29">
        <v>10</v>
      </c>
      <c r="AG275" s="28">
        <v>2519.842538204168</v>
      </c>
    </row>
    <row r="276" spans="1:33" ht="12.75">
      <c r="A276" s="19">
        <f t="shared" si="35"/>
        <v>37096</v>
      </c>
      <c r="B276" s="54">
        <v>205</v>
      </c>
      <c r="C276" s="22">
        <v>0.682638884</v>
      </c>
      <c r="D276" s="27">
        <v>0.682638884</v>
      </c>
      <c r="E276" s="23">
        <v>2663</v>
      </c>
      <c r="F276" s="31">
        <v>0</v>
      </c>
      <c r="G276" s="22">
        <v>40.07764775</v>
      </c>
      <c r="H276" s="22">
        <v>-74.96761258</v>
      </c>
      <c r="I276" s="32">
        <v>794.1</v>
      </c>
      <c r="J276" s="25">
        <f t="shared" si="30"/>
        <v>753.94</v>
      </c>
      <c r="K276" s="24">
        <f t="shared" si="31"/>
        <v>2454.693500189706</v>
      </c>
      <c r="L276" s="24">
        <f t="shared" si="32"/>
        <v>2499.193500189706</v>
      </c>
      <c r="M276" s="24">
        <f t="shared" si="33"/>
        <v>2500.793500189706</v>
      </c>
      <c r="N276" s="28">
        <f t="shared" si="34"/>
        <v>2499.9935001897056</v>
      </c>
      <c r="O276" s="25">
        <v>15.5</v>
      </c>
      <c r="P276" s="25">
        <v>73.8</v>
      </c>
      <c r="Q276" s="25">
        <v>49.9</v>
      </c>
      <c r="S276" s="20">
        <v>1.128E-05</v>
      </c>
      <c r="T276" s="20">
        <v>7.799E-06</v>
      </c>
      <c r="U276" s="20">
        <v>5.208E-06</v>
      </c>
      <c r="V276" s="56">
        <v>731.2</v>
      </c>
      <c r="W276" s="56">
        <v>312.9</v>
      </c>
      <c r="X276" s="56">
        <v>306.1</v>
      </c>
      <c r="Y276" s="56">
        <v>8.9</v>
      </c>
      <c r="Z276" s="30">
        <v>3.458</v>
      </c>
      <c r="AA276" s="54">
        <v>101.583</v>
      </c>
      <c r="AB276" s="54">
        <f t="shared" si="28"/>
        <v>103.73866666666665</v>
      </c>
      <c r="AC276" s="30">
        <v>0.131</v>
      </c>
      <c r="AD276" s="57">
        <v>0</v>
      </c>
      <c r="AE276" s="57">
        <f t="shared" si="29"/>
        <v>0.18500000000000003</v>
      </c>
      <c r="AF276" s="29">
        <v>10</v>
      </c>
      <c r="AG276" s="28">
        <v>2499.9935001897056</v>
      </c>
    </row>
    <row r="277" spans="1:33" ht="12.75">
      <c r="A277" s="19">
        <f t="shared" si="35"/>
        <v>37096</v>
      </c>
      <c r="B277" s="54">
        <v>205</v>
      </c>
      <c r="C277" s="22">
        <v>0.682754636</v>
      </c>
      <c r="D277" s="27">
        <v>0.682754636</v>
      </c>
      <c r="E277" s="23">
        <v>2673</v>
      </c>
      <c r="F277" s="31">
        <v>0</v>
      </c>
      <c r="G277" s="22">
        <v>40.07204709</v>
      </c>
      <c r="H277" s="22">
        <v>-74.97150216</v>
      </c>
      <c r="I277" s="32">
        <v>795.4</v>
      </c>
      <c r="J277" s="25">
        <f t="shared" si="30"/>
        <v>755.24</v>
      </c>
      <c r="K277" s="24">
        <f t="shared" si="31"/>
        <v>2440.3875334347767</v>
      </c>
      <c r="L277" s="24">
        <f t="shared" si="32"/>
        <v>2484.8875334347767</v>
      </c>
      <c r="M277" s="24">
        <f t="shared" si="33"/>
        <v>2486.4875334347767</v>
      </c>
      <c r="N277" s="28">
        <f t="shared" si="34"/>
        <v>2485.687533434777</v>
      </c>
      <c r="O277" s="25">
        <v>15.5</v>
      </c>
      <c r="P277" s="25">
        <v>78.1</v>
      </c>
      <c r="Q277" s="25">
        <v>49.6</v>
      </c>
      <c r="Z277" s="30">
        <v>3.549</v>
      </c>
      <c r="AA277" s="54">
        <v>103.94</v>
      </c>
      <c r="AB277" s="54">
        <f t="shared" si="28"/>
        <v>106.13516666666665</v>
      </c>
      <c r="AC277" s="30">
        <v>0.121</v>
      </c>
      <c r="AD277" s="57">
        <v>0</v>
      </c>
      <c r="AE277" s="57">
        <f t="shared" si="29"/>
        <v>0.18500000000000003</v>
      </c>
      <c r="AF277" s="29">
        <v>10</v>
      </c>
      <c r="AG277" s="28">
        <v>2485.687533434777</v>
      </c>
    </row>
    <row r="278" spans="1:33" ht="12.75">
      <c r="A278" s="19">
        <f t="shared" si="35"/>
        <v>37096</v>
      </c>
      <c r="B278" s="54">
        <v>205</v>
      </c>
      <c r="C278" s="22">
        <v>0.682870388</v>
      </c>
      <c r="D278" s="27">
        <v>0.682870388</v>
      </c>
      <c r="E278" s="23">
        <v>2683</v>
      </c>
      <c r="F278" s="31">
        <v>0</v>
      </c>
      <c r="G278" s="22">
        <v>40.06548657</v>
      </c>
      <c r="H278" s="22">
        <v>-74.97247934</v>
      </c>
      <c r="I278" s="32">
        <v>797.2</v>
      </c>
      <c r="J278" s="25">
        <f t="shared" si="30"/>
        <v>757.0400000000001</v>
      </c>
      <c r="K278" s="24">
        <f t="shared" si="31"/>
        <v>2420.6198719856066</v>
      </c>
      <c r="L278" s="24">
        <f t="shared" si="32"/>
        <v>2465.1198719856066</v>
      </c>
      <c r="M278" s="24">
        <f t="shared" si="33"/>
        <v>2466.7198719856065</v>
      </c>
      <c r="N278" s="28">
        <f t="shared" si="34"/>
        <v>2465.9198719856067</v>
      </c>
      <c r="O278" s="25">
        <v>15.9</v>
      </c>
      <c r="P278" s="25">
        <v>75.3</v>
      </c>
      <c r="Q278" s="25">
        <v>51</v>
      </c>
      <c r="Z278" s="30">
        <v>3.609</v>
      </c>
      <c r="AA278" s="54">
        <v>155.062</v>
      </c>
      <c r="AB278" s="54">
        <f t="shared" si="28"/>
        <v>108.45316666666668</v>
      </c>
      <c r="AC278" s="30">
        <v>0.113</v>
      </c>
      <c r="AD278" s="57">
        <v>0</v>
      </c>
      <c r="AE278" s="57">
        <f t="shared" si="29"/>
        <v>0.18500000000000003</v>
      </c>
      <c r="AF278" s="29">
        <v>10</v>
      </c>
      <c r="AG278" s="28">
        <v>2465.9198719856067</v>
      </c>
    </row>
    <row r="279" spans="1:33" ht="12.75">
      <c r="A279" s="19">
        <f t="shared" si="35"/>
        <v>37096</v>
      </c>
      <c r="B279" s="54">
        <v>205</v>
      </c>
      <c r="C279" s="22">
        <v>0.68298614</v>
      </c>
      <c r="D279" s="27">
        <v>0.68298614</v>
      </c>
      <c r="E279" s="23">
        <v>2693</v>
      </c>
      <c r="F279" s="31">
        <v>0</v>
      </c>
      <c r="G279" s="22">
        <v>40.05878105</v>
      </c>
      <c r="H279" s="22">
        <v>-74.97027902</v>
      </c>
      <c r="I279" s="32">
        <v>798.8</v>
      </c>
      <c r="J279" s="25">
        <f t="shared" si="30"/>
        <v>758.64</v>
      </c>
      <c r="K279" s="24">
        <f t="shared" si="31"/>
        <v>2403.0880352780637</v>
      </c>
      <c r="L279" s="24">
        <f t="shared" si="32"/>
        <v>2447.5880352780637</v>
      </c>
      <c r="M279" s="24">
        <f t="shared" si="33"/>
        <v>2449.1880352780636</v>
      </c>
      <c r="N279" s="28">
        <f t="shared" si="34"/>
        <v>2448.3880352780634</v>
      </c>
      <c r="O279" s="25">
        <v>15.4</v>
      </c>
      <c r="P279" s="25">
        <v>77</v>
      </c>
      <c r="Q279" s="25">
        <v>50.4</v>
      </c>
      <c r="R279" s="20">
        <v>2.05E-05</v>
      </c>
      <c r="S279" s="20">
        <v>1.151E-05</v>
      </c>
      <c r="T279" s="20">
        <v>7.488E-06</v>
      </c>
      <c r="U279" s="20">
        <v>4.343E-06</v>
      </c>
      <c r="V279" s="56">
        <v>735.9</v>
      </c>
      <c r="W279" s="56">
        <v>312.9</v>
      </c>
      <c r="X279" s="56">
        <v>306</v>
      </c>
      <c r="Y279" s="56">
        <v>9.6</v>
      </c>
      <c r="Z279" s="30">
        <v>3.549</v>
      </c>
      <c r="AA279" s="54">
        <v>108.419</v>
      </c>
      <c r="AB279" s="54">
        <f t="shared" si="28"/>
        <v>110.77116666666667</v>
      </c>
      <c r="AC279" s="30">
        <v>0.132</v>
      </c>
      <c r="AD279" s="57">
        <v>0</v>
      </c>
      <c r="AE279" s="57">
        <f t="shared" si="29"/>
        <v>0.18500000000000003</v>
      </c>
      <c r="AF279" s="29">
        <v>10</v>
      </c>
      <c r="AG279" s="28">
        <v>2448.3880352780634</v>
      </c>
    </row>
    <row r="280" spans="1:33" ht="12.75">
      <c r="A280" s="19">
        <f t="shared" si="35"/>
        <v>37096</v>
      </c>
      <c r="B280" s="54">
        <v>205</v>
      </c>
      <c r="C280" s="22">
        <v>0.683101833</v>
      </c>
      <c r="D280" s="27">
        <v>0.683101833</v>
      </c>
      <c r="E280" s="23">
        <v>2703</v>
      </c>
      <c r="F280" s="31">
        <v>0</v>
      </c>
      <c r="G280" s="22">
        <v>40.05302145</v>
      </c>
      <c r="H280" s="22">
        <v>-74.9648285</v>
      </c>
      <c r="I280" s="32">
        <v>799</v>
      </c>
      <c r="J280" s="25">
        <f t="shared" si="30"/>
        <v>758.84</v>
      </c>
      <c r="K280" s="24">
        <f t="shared" si="31"/>
        <v>2400.8991559728775</v>
      </c>
      <c r="L280" s="24">
        <f t="shared" si="32"/>
        <v>2445.3991559728775</v>
      </c>
      <c r="M280" s="24">
        <f t="shared" si="33"/>
        <v>2446.9991559728774</v>
      </c>
      <c r="N280" s="28">
        <f t="shared" si="34"/>
        <v>2446.1991559728776</v>
      </c>
      <c r="O280" s="25">
        <v>15.2</v>
      </c>
      <c r="P280" s="25">
        <v>79.1</v>
      </c>
      <c r="Q280" s="25">
        <v>49.4</v>
      </c>
      <c r="Z280" s="30">
        <v>3.459</v>
      </c>
      <c r="AA280" s="54">
        <v>111.012</v>
      </c>
      <c r="AB280" s="54">
        <f t="shared" si="28"/>
        <v>113.16766666666668</v>
      </c>
      <c r="AC280" s="30">
        <v>0.123</v>
      </c>
      <c r="AD280" s="57">
        <v>0</v>
      </c>
      <c r="AE280" s="57">
        <f t="shared" si="29"/>
        <v>0.18500000000000003</v>
      </c>
      <c r="AF280" s="29">
        <v>10</v>
      </c>
      <c r="AG280" s="28">
        <v>2446.1991559728776</v>
      </c>
    </row>
    <row r="281" spans="1:33" ht="12.75">
      <c r="A281" s="19">
        <f t="shared" si="35"/>
        <v>37096</v>
      </c>
      <c r="B281" s="54">
        <v>205</v>
      </c>
      <c r="C281" s="22">
        <v>0.683217585</v>
      </c>
      <c r="D281" s="27">
        <v>0.683217585</v>
      </c>
      <c r="E281" s="23">
        <v>2713</v>
      </c>
      <c r="F281" s="31">
        <v>0</v>
      </c>
      <c r="G281" s="22">
        <v>40.04901251</v>
      </c>
      <c r="H281" s="22">
        <v>-74.95679841</v>
      </c>
      <c r="I281" s="32">
        <v>802.8</v>
      </c>
      <c r="J281" s="25">
        <f t="shared" si="30"/>
        <v>762.64</v>
      </c>
      <c r="K281" s="24">
        <f t="shared" si="31"/>
        <v>2359.41970067195</v>
      </c>
      <c r="L281" s="24">
        <f t="shared" si="32"/>
        <v>2403.91970067195</v>
      </c>
      <c r="M281" s="24">
        <f t="shared" si="33"/>
        <v>2405.51970067195</v>
      </c>
      <c r="N281" s="28">
        <f t="shared" si="34"/>
        <v>2404.71970067195</v>
      </c>
      <c r="O281" s="25">
        <v>15.6</v>
      </c>
      <c r="P281" s="25">
        <v>79.6</v>
      </c>
      <c r="Q281" s="25">
        <v>42.9</v>
      </c>
      <c r="Z281" s="30">
        <v>3.457</v>
      </c>
      <c r="AA281" s="54">
        <v>113.37</v>
      </c>
      <c r="AB281" s="54">
        <f t="shared" si="28"/>
        <v>115.56433333333335</v>
      </c>
      <c r="AC281" s="30">
        <v>0.111</v>
      </c>
      <c r="AD281" s="57">
        <v>0</v>
      </c>
      <c r="AE281" s="57">
        <f t="shared" si="29"/>
        <v>0</v>
      </c>
      <c r="AF281" s="29">
        <v>10</v>
      </c>
      <c r="AG281" s="28">
        <v>2404.71970067195</v>
      </c>
    </row>
    <row r="282" spans="1:33" ht="12.75">
      <c r="A282" s="19">
        <f t="shared" si="35"/>
        <v>37096</v>
      </c>
      <c r="B282" s="54">
        <v>205</v>
      </c>
      <c r="C282" s="22">
        <v>0.683333337</v>
      </c>
      <c r="D282" s="27">
        <v>0.683333337</v>
      </c>
      <c r="E282" s="23">
        <v>2723</v>
      </c>
      <c r="F282" s="31">
        <v>0</v>
      </c>
      <c r="G282" s="22">
        <v>40.04722278</v>
      </c>
      <c r="H282" s="22">
        <v>-74.94717156</v>
      </c>
      <c r="I282" s="32">
        <v>803.9</v>
      </c>
      <c r="J282" s="25">
        <f t="shared" si="30"/>
        <v>763.74</v>
      </c>
      <c r="K282" s="24">
        <f t="shared" si="31"/>
        <v>2347.4510584065797</v>
      </c>
      <c r="L282" s="24">
        <f t="shared" si="32"/>
        <v>2391.9510584065797</v>
      </c>
      <c r="M282" s="24">
        <f t="shared" si="33"/>
        <v>2393.5510584065796</v>
      </c>
      <c r="N282" s="28">
        <f t="shared" si="34"/>
        <v>2392.7510584065794</v>
      </c>
      <c r="O282" s="25">
        <v>15.7</v>
      </c>
      <c r="P282" s="25">
        <v>80.4</v>
      </c>
      <c r="Q282" s="25">
        <v>46</v>
      </c>
      <c r="S282" s="20">
        <v>1.274E-05</v>
      </c>
      <c r="T282" s="20">
        <v>8.188E-06</v>
      </c>
      <c r="U282" s="20">
        <v>5.414E-06</v>
      </c>
      <c r="V282" s="56">
        <v>740.6</v>
      </c>
      <c r="W282" s="56">
        <v>312.8</v>
      </c>
      <c r="X282" s="56">
        <v>305.8</v>
      </c>
      <c r="Y282" s="56">
        <v>10.3</v>
      </c>
      <c r="Z282" s="30">
        <v>3.458</v>
      </c>
      <c r="AA282" s="54">
        <v>115.491</v>
      </c>
      <c r="AB282" s="54">
        <f t="shared" si="28"/>
        <v>117.88233333333334</v>
      </c>
      <c r="AC282" s="30">
        <v>0.113</v>
      </c>
      <c r="AD282" s="57">
        <v>0</v>
      </c>
      <c r="AE282" s="57">
        <f t="shared" si="29"/>
        <v>0</v>
      </c>
      <c r="AF282" s="29">
        <v>10</v>
      </c>
      <c r="AG282" s="28">
        <v>2392.7510584065794</v>
      </c>
    </row>
    <row r="283" spans="1:33" ht="12.75">
      <c r="A283" s="19">
        <f t="shared" si="35"/>
        <v>37096</v>
      </c>
      <c r="B283" s="54">
        <v>205</v>
      </c>
      <c r="C283" s="22">
        <v>0.68344909</v>
      </c>
      <c r="D283" s="27">
        <v>0.68344909</v>
      </c>
      <c r="E283" s="23">
        <v>2733</v>
      </c>
      <c r="F283" s="31">
        <v>0</v>
      </c>
      <c r="G283" s="22">
        <v>40.04830788</v>
      </c>
      <c r="H283" s="22">
        <v>-74.93697455</v>
      </c>
      <c r="I283" s="32">
        <v>806.2</v>
      </c>
      <c r="J283" s="25">
        <f t="shared" si="30"/>
        <v>766.0400000000001</v>
      </c>
      <c r="K283" s="24">
        <f t="shared" si="31"/>
        <v>2322.4813208671194</v>
      </c>
      <c r="L283" s="24">
        <f t="shared" si="32"/>
        <v>2366.9813208671194</v>
      </c>
      <c r="M283" s="24">
        <f t="shared" si="33"/>
        <v>2368.5813208671193</v>
      </c>
      <c r="N283" s="28">
        <f t="shared" si="34"/>
        <v>2367.7813208671196</v>
      </c>
      <c r="O283" s="25">
        <v>15.9</v>
      </c>
      <c r="P283" s="25">
        <v>81.6</v>
      </c>
      <c r="Q283" s="25">
        <v>43.6</v>
      </c>
      <c r="Z283" s="30">
        <v>3.417</v>
      </c>
      <c r="AA283" s="54">
        <v>68.849</v>
      </c>
      <c r="AB283" s="54">
        <f t="shared" si="28"/>
        <v>112.03383333333335</v>
      </c>
      <c r="AC283" s="30">
        <v>0.102</v>
      </c>
      <c r="AD283" s="57">
        <v>0</v>
      </c>
      <c r="AE283" s="57">
        <f t="shared" si="29"/>
        <v>0</v>
      </c>
      <c r="AF283" s="29">
        <v>10</v>
      </c>
      <c r="AG283" s="28">
        <v>2367.7813208671196</v>
      </c>
    </row>
    <row r="284" spans="1:33" ht="12.75">
      <c r="A284" s="19">
        <f t="shared" si="35"/>
        <v>37096</v>
      </c>
      <c r="B284" s="54">
        <v>205</v>
      </c>
      <c r="C284" s="22">
        <v>0.683564842</v>
      </c>
      <c r="D284" s="27">
        <v>0.683564842</v>
      </c>
      <c r="E284" s="23">
        <v>2743</v>
      </c>
      <c r="F284" s="31">
        <v>0</v>
      </c>
      <c r="G284" s="22">
        <v>40.0514659</v>
      </c>
      <c r="H284" s="22">
        <v>-74.92736579</v>
      </c>
      <c r="I284" s="32">
        <v>808.3</v>
      </c>
      <c r="J284" s="25">
        <f t="shared" si="30"/>
        <v>768.14</v>
      </c>
      <c r="K284" s="24">
        <f t="shared" si="31"/>
        <v>2299.748253336273</v>
      </c>
      <c r="L284" s="24">
        <f t="shared" si="32"/>
        <v>2344.248253336273</v>
      </c>
      <c r="M284" s="24">
        <f t="shared" si="33"/>
        <v>2345.848253336273</v>
      </c>
      <c r="N284" s="28">
        <f t="shared" si="34"/>
        <v>2345.048253336273</v>
      </c>
      <c r="O284" s="25">
        <v>16.2</v>
      </c>
      <c r="P284" s="25">
        <v>80.5</v>
      </c>
      <c r="Q284" s="25">
        <v>44.5</v>
      </c>
      <c r="Z284" s="30">
        <v>3.468</v>
      </c>
      <c r="AA284" s="54">
        <v>120.442</v>
      </c>
      <c r="AB284" s="54">
        <f t="shared" si="28"/>
        <v>106.26383333333332</v>
      </c>
      <c r="AC284" s="30">
        <v>0.131</v>
      </c>
      <c r="AD284" s="57">
        <v>0</v>
      </c>
      <c r="AE284" s="57">
        <f t="shared" si="29"/>
        <v>0</v>
      </c>
      <c r="AF284" s="29">
        <v>10</v>
      </c>
      <c r="AG284" s="28">
        <v>2345.048253336273</v>
      </c>
    </row>
    <row r="285" spans="1:33" ht="12.75">
      <c r="A285" s="19">
        <f t="shared" si="35"/>
        <v>37096</v>
      </c>
      <c r="B285" s="54">
        <v>205</v>
      </c>
      <c r="C285" s="22">
        <v>0.683680534</v>
      </c>
      <c r="D285" s="27">
        <v>0.683680534</v>
      </c>
      <c r="E285" s="23">
        <v>2753</v>
      </c>
      <c r="F285" s="31">
        <v>0</v>
      </c>
      <c r="G285" s="22">
        <v>40.05653265</v>
      </c>
      <c r="H285" s="22">
        <v>-74.91914744</v>
      </c>
      <c r="I285" s="32">
        <v>810.7</v>
      </c>
      <c r="J285" s="25">
        <f t="shared" si="30"/>
        <v>770.5400000000001</v>
      </c>
      <c r="K285" s="24">
        <f t="shared" si="31"/>
        <v>2273.8435825079905</v>
      </c>
      <c r="L285" s="24">
        <f t="shared" si="32"/>
        <v>2318.3435825079905</v>
      </c>
      <c r="M285" s="24">
        <f t="shared" si="33"/>
        <v>2319.9435825079904</v>
      </c>
      <c r="N285" s="28">
        <f t="shared" si="34"/>
        <v>2319.1435825079907</v>
      </c>
      <c r="O285" s="25">
        <v>16.6</v>
      </c>
      <c r="P285" s="25">
        <v>77.4</v>
      </c>
      <c r="Q285" s="25">
        <v>42.9</v>
      </c>
      <c r="R285" s="20">
        <v>9.55E-06</v>
      </c>
      <c r="S285" s="20">
        <v>1.086E-05</v>
      </c>
      <c r="T285" s="20">
        <v>7.783E-06</v>
      </c>
      <c r="U285" s="20">
        <v>4.646E-06</v>
      </c>
      <c r="V285" s="56">
        <v>746.9</v>
      </c>
      <c r="W285" s="56">
        <v>312.7</v>
      </c>
      <c r="X285" s="56">
        <v>305.8</v>
      </c>
      <c r="Y285" s="56">
        <v>10.9</v>
      </c>
      <c r="Z285" s="30">
        <v>3.497</v>
      </c>
      <c r="AA285" s="54">
        <v>122.799</v>
      </c>
      <c r="AB285" s="54">
        <f t="shared" si="28"/>
        <v>108.6605</v>
      </c>
      <c r="AC285" s="30">
        <v>0.111</v>
      </c>
      <c r="AD285" s="57">
        <v>0</v>
      </c>
      <c r="AE285" s="57">
        <f t="shared" si="29"/>
        <v>0</v>
      </c>
      <c r="AF285" s="29">
        <v>10</v>
      </c>
      <c r="AG285" s="28">
        <v>2319.1435825079907</v>
      </c>
    </row>
    <row r="286" spans="1:33" ht="12.75">
      <c r="A286" s="19">
        <f t="shared" si="35"/>
        <v>37096</v>
      </c>
      <c r="B286" s="54">
        <v>205</v>
      </c>
      <c r="C286" s="22">
        <v>0.683796287</v>
      </c>
      <c r="D286" s="27">
        <v>0.683796287</v>
      </c>
      <c r="E286" s="23">
        <v>2763</v>
      </c>
      <c r="F286" s="31">
        <v>0</v>
      </c>
      <c r="G286" s="22">
        <v>40.06283981</v>
      </c>
      <c r="H286" s="22">
        <v>-74.91295124</v>
      </c>
      <c r="I286" s="32">
        <v>811.7</v>
      </c>
      <c r="J286" s="25">
        <f t="shared" si="30"/>
        <v>771.5400000000001</v>
      </c>
      <c r="K286" s="24">
        <f t="shared" si="31"/>
        <v>2263.073774798932</v>
      </c>
      <c r="L286" s="24">
        <f t="shared" si="32"/>
        <v>2307.573774798932</v>
      </c>
      <c r="M286" s="24">
        <f t="shared" si="33"/>
        <v>2309.173774798932</v>
      </c>
      <c r="N286" s="28">
        <f t="shared" si="34"/>
        <v>2308.3737747989317</v>
      </c>
      <c r="O286" s="25">
        <v>16.7</v>
      </c>
      <c r="P286" s="25">
        <v>77.1</v>
      </c>
      <c r="Q286" s="25">
        <v>46.1</v>
      </c>
      <c r="Z286" s="30">
        <v>3.378</v>
      </c>
      <c r="AA286" s="54">
        <v>75.921</v>
      </c>
      <c r="AB286" s="54">
        <f t="shared" si="28"/>
        <v>102.81200000000001</v>
      </c>
      <c r="AC286" s="30">
        <v>0.132</v>
      </c>
      <c r="AD286" s="57">
        <v>0</v>
      </c>
      <c r="AE286" s="57">
        <f t="shared" si="29"/>
        <v>0</v>
      </c>
      <c r="AF286" s="29">
        <v>10</v>
      </c>
      <c r="AG286" s="28">
        <v>2308.3737747989317</v>
      </c>
    </row>
    <row r="287" spans="1:33" ht="12.75">
      <c r="A287" s="19">
        <f t="shared" si="35"/>
        <v>37096</v>
      </c>
      <c r="B287" s="54">
        <v>205</v>
      </c>
      <c r="C287" s="22">
        <v>0.683912039</v>
      </c>
      <c r="D287" s="27">
        <v>0.683912039</v>
      </c>
      <c r="E287" s="23">
        <v>2773</v>
      </c>
      <c r="F287" s="31">
        <v>0</v>
      </c>
      <c r="G287" s="22">
        <v>40.07008354</v>
      </c>
      <c r="H287" s="22">
        <v>-74.9089815</v>
      </c>
      <c r="I287" s="32">
        <v>813.1</v>
      </c>
      <c r="J287" s="25">
        <f t="shared" si="30"/>
        <v>772.94</v>
      </c>
      <c r="K287" s="24">
        <f t="shared" si="31"/>
        <v>2248.019471596723</v>
      </c>
      <c r="L287" s="24">
        <f t="shared" si="32"/>
        <v>2292.519471596723</v>
      </c>
      <c r="M287" s="24">
        <f t="shared" si="33"/>
        <v>2294.119471596723</v>
      </c>
      <c r="N287" s="28">
        <f t="shared" si="34"/>
        <v>2293.319471596723</v>
      </c>
      <c r="O287" s="25">
        <v>16.8</v>
      </c>
      <c r="P287" s="25">
        <v>75.8</v>
      </c>
      <c r="Q287" s="25">
        <v>44.6</v>
      </c>
      <c r="Z287" s="30">
        <v>3.479</v>
      </c>
      <c r="AA287" s="54">
        <v>127.278</v>
      </c>
      <c r="AB287" s="54">
        <f t="shared" si="28"/>
        <v>105.13</v>
      </c>
      <c r="AC287" s="30">
        <v>0.122</v>
      </c>
      <c r="AD287" s="57">
        <v>0</v>
      </c>
      <c r="AE287" s="57">
        <f t="shared" si="29"/>
        <v>0</v>
      </c>
      <c r="AF287" s="29">
        <v>10</v>
      </c>
      <c r="AG287" s="28">
        <v>2293.319471596723</v>
      </c>
    </row>
    <row r="288" spans="1:33" ht="12.75">
      <c r="A288" s="19">
        <f t="shared" si="35"/>
        <v>37096</v>
      </c>
      <c r="B288" s="54">
        <v>205</v>
      </c>
      <c r="C288" s="22">
        <v>0.684027791</v>
      </c>
      <c r="D288" s="27">
        <v>0.684027791</v>
      </c>
      <c r="E288" s="23">
        <v>2783</v>
      </c>
      <c r="F288" s="31">
        <v>0</v>
      </c>
      <c r="G288" s="22">
        <v>40.07764069</v>
      </c>
      <c r="H288" s="22">
        <v>-74.90837229</v>
      </c>
      <c r="I288" s="32">
        <v>816.2</v>
      </c>
      <c r="J288" s="25">
        <f t="shared" si="30"/>
        <v>776.0400000000001</v>
      </c>
      <c r="K288" s="24">
        <f t="shared" si="31"/>
        <v>2214.7817491968203</v>
      </c>
      <c r="L288" s="24">
        <f t="shared" si="32"/>
        <v>2259.2817491968203</v>
      </c>
      <c r="M288" s="24">
        <f t="shared" si="33"/>
        <v>2260.8817491968202</v>
      </c>
      <c r="N288" s="28">
        <f t="shared" si="34"/>
        <v>2260.08174919682</v>
      </c>
      <c r="O288" s="25">
        <v>16.9</v>
      </c>
      <c r="P288" s="25">
        <v>79.8</v>
      </c>
      <c r="Q288" s="25">
        <v>43.6</v>
      </c>
      <c r="S288" s="20">
        <v>1.119E-05</v>
      </c>
      <c r="T288" s="20">
        <v>7.807E-06</v>
      </c>
      <c r="U288" s="20">
        <v>4.795E-06</v>
      </c>
      <c r="V288" s="56">
        <v>752.8</v>
      </c>
      <c r="W288" s="56">
        <v>312.7</v>
      </c>
      <c r="X288" s="56">
        <v>305.7</v>
      </c>
      <c r="Y288" s="56">
        <v>11.4</v>
      </c>
      <c r="Z288" s="30">
        <v>3.369</v>
      </c>
      <c r="AA288" s="54">
        <v>80.871</v>
      </c>
      <c r="AB288" s="54">
        <f t="shared" si="28"/>
        <v>99.36</v>
      </c>
      <c r="AC288" s="30">
        <v>0.112</v>
      </c>
      <c r="AD288" s="57">
        <v>0</v>
      </c>
      <c r="AE288" s="57">
        <f t="shared" si="29"/>
        <v>0</v>
      </c>
      <c r="AF288" s="29">
        <v>10</v>
      </c>
      <c r="AG288" s="28">
        <v>2260.08174919682</v>
      </c>
    </row>
    <row r="289" spans="1:33" ht="12.75">
      <c r="A289" s="19">
        <f t="shared" si="35"/>
        <v>37096</v>
      </c>
      <c r="B289" s="54">
        <v>205</v>
      </c>
      <c r="C289" s="22">
        <v>0.684143543</v>
      </c>
      <c r="D289" s="27">
        <v>0.684143543</v>
      </c>
      <c r="E289" s="23">
        <v>2793</v>
      </c>
      <c r="F289" s="31">
        <v>0</v>
      </c>
      <c r="G289" s="22">
        <v>40.08452433</v>
      </c>
      <c r="H289" s="22">
        <v>-74.91075588</v>
      </c>
      <c r="I289" s="32">
        <v>817.1</v>
      </c>
      <c r="J289" s="25">
        <f t="shared" si="30"/>
        <v>776.94</v>
      </c>
      <c r="K289" s="24">
        <f t="shared" si="31"/>
        <v>2205.1569541943363</v>
      </c>
      <c r="L289" s="24">
        <f t="shared" si="32"/>
        <v>2249.6569541943363</v>
      </c>
      <c r="M289" s="24">
        <f t="shared" si="33"/>
        <v>2251.2569541943362</v>
      </c>
      <c r="N289" s="28">
        <f t="shared" si="34"/>
        <v>2250.4569541943365</v>
      </c>
      <c r="O289" s="25">
        <v>16.8</v>
      </c>
      <c r="P289" s="25">
        <v>81.4</v>
      </c>
      <c r="Q289" s="25">
        <v>47.5</v>
      </c>
      <c r="Z289" s="30">
        <v>3.409</v>
      </c>
      <c r="AA289" s="54">
        <v>83.229</v>
      </c>
      <c r="AB289" s="54">
        <f t="shared" si="28"/>
        <v>101.75666666666667</v>
      </c>
      <c r="AC289" s="30">
        <v>0.123</v>
      </c>
      <c r="AD289" s="57">
        <v>0</v>
      </c>
      <c r="AE289" s="57">
        <f t="shared" si="29"/>
        <v>0</v>
      </c>
      <c r="AF289" s="29">
        <v>10</v>
      </c>
      <c r="AG289" s="28">
        <v>2250.4569541943365</v>
      </c>
    </row>
    <row r="290" spans="1:33" ht="12.75">
      <c r="A290" s="19">
        <f t="shared" si="35"/>
        <v>37096</v>
      </c>
      <c r="B290" s="54">
        <v>205</v>
      </c>
      <c r="C290" s="22">
        <v>0.684259236</v>
      </c>
      <c r="D290" s="27">
        <v>0.684259236</v>
      </c>
      <c r="E290" s="23">
        <v>2803</v>
      </c>
      <c r="F290" s="31">
        <v>0</v>
      </c>
      <c r="G290" s="22">
        <v>40.08995128</v>
      </c>
      <c r="H290" s="22">
        <v>-74.91598794</v>
      </c>
      <c r="I290" s="32">
        <v>821.1</v>
      </c>
      <c r="J290" s="25">
        <f t="shared" si="30"/>
        <v>780.94</v>
      </c>
      <c r="K290" s="24">
        <f t="shared" si="31"/>
        <v>2162.5145446630104</v>
      </c>
      <c r="L290" s="24">
        <f t="shared" si="32"/>
        <v>2207.0145446630104</v>
      </c>
      <c r="M290" s="24">
        <f t="shared" si="33"/>
        <v>2208.6145446630103</v>
      </c>
      <c r="N290" s="28">
        <f t="shared" si="34"/>
        <v>2207.8145446630106</v>
      </c>
      <c r="O290" s="25">
        <v>17.1</v>
      </c>
      <c r="P290" s="25">
        <v>81.8</v>
      </c>
      <c r="Q290" s="25">
        <v>54</v>
      </c>
      <c r="Z290" s="30">
        <v>3.369</v>
      </c>
      <c r="AA290" s="54">
        <v>85.35</v>
      </c>
      <c r="AB290" s="54">
        <f t="shared" si="28"/>
        <v>95.908</v>
      </c>
      <c r="AC290" s="30">
        <v>0.131</v>
      </c>
      <c r="AD290" s="57">
        <v>0</v>
      </c>
      <c r="AE290" s="57">
        <f t="shared" si="29"/>
        <v>0</v>
      </c>
      <c r="AF290" s="29">
        <v>10</v>
      </c>
      <c r="AG290" s="28">
        <v>2207.8145446630106</v>
      </c>
    </row>
    <row r="291" spans="1:33" ht="12.75">
      <c r="A291" s="19">
        <f t="shared" si="35"/>
        <v>37096</v>
      </c>
      <c r="B291" s="54">
        <v>205</v>
      </c>
      <c r="C291" s="22">
        <v>0.684374988</v>
      </c>
      <c r="D291" s="27">
        <v>0.684374988</v>
      </c>
      <c r="E291" s="23">
        <v>2813</v>
      </c>
      <c r="F291" s="31">
        <v>0</v>
      </c>
      <c r="G291" s="22">
        <v>40.0932927</v>
      </c>
      <c r="H291" s="22">
        <v>-74.92329547</v>
      </c>
      <c r="I291" s="32">
        <v>822.2</v>
      </c>
      <c r="J291" s="25">
        <f t="shared" si="30"/>
        <v>782.0400000000001</v>
      </c>
      <c r="K291" s="24">
        <f t="shared" si="31"/>
        <v>2150.826169869581</v>
      </c>
      <c r="L291" s="24">
        <f t="shared" si="32"/>
        <v>2195.326169869581</v>
      </c>
      <c r="M291" s="24">
        <f t="shared" si="33"/>
        <v>2196.926169869581</v>
      </c>
      <c r="N291" s="28">
        <f t="shared" si="34"/>
        <v>2196.1261698695807</v>
      </c>
      <c r="O291" s="25">
        <v>17.2</v>
      </c>
      <c r="P291" s="25">
        <v>82.2</v>
      </c>
      <c r="Q291" s="25">
        <v>48.1</v>
      </c>
      <c r="R291" s="20">
        <v>1.55E-05</v>
      </c>
      <c r="S291" s="20">
        <v>1.059E-05</v>
      </c>
      <c r="T291" s="20">
        <v>8.198E-06</v>
      </c>
      <c r="U291" s="20">
        <v>4.954E-06</v>
      </c>
      <c r="V291" s="56">
        <v>759.3</v>
      </c>
      <c r="W291" s="56">
        <v>312.7</v>
      </c>
      <c r="X291" s="56">
        <v>305.7</v>
      </c>
      <c r="Y291" s="56">
        <v>11.6</v>
      </c>
      <c r="Z291" s="30">
        <v>3.459</v>
      </c>
      <c r="AA291" s="54">
        <v>136.708</v>
      </c>
      <c r="AB291" s="54">
        <f t="shared" si="28"/>
        <v>98.22616666666666</v>
      </c>
      <c r="AC291" s="30">
        <v>0.111</v>
      </c>
      <c r="AD291" s="57">
        <v>0</v>
      </c>
      <c r="AE291" s="57">
        <f t="shared" si="29"/>
        <v>0</v>
      </c>
      <c r="AF291" s="29">
        <v>10</v>
      </c>
      <c r="AG291" s="28">
        <v>2196.1261698695807</v>
      </c>
    </row>
    <row r="292" spans="1:33" ht="12.75">
      <c r="A292" s="19">
        <f t="shared" si="35"/>
        <v>37096</v>
      </c>
      <c r="B292" s="54">
        <v>205</v>
      </c>
      <c r="C292" s="22">
        <v>0.68449074</v>
      </c>
      <c r="D292" s="27">
        <v>0.68449074</v>
      </c>
      <c r="E292" s="23">
        <v>2823</v>
      </c>
      <c r="F292" s="31">
        <v>0</v>
      </c>
      <c r="G292" s="22">
        <v>40.09419343</v>
      </c>
      <c r="H292" s="22">
        <v>-74.93166872</v>
      </c>
      <c r="I292" s="32">
        <v>824.1</v>
      </c>
      <c r="J292" s="25">
        <f t="shared" si="30"/>
        <v>783.94</v>
      </c>
      <c r="K292" s="24">
        <f t="shared" si="31"/>
        <v>2130.675829062183</v>
      </c>
      <c r="L292" s="24">
        <f t="shared" si="32"/>
        <v>2175.175829062183</v>
      </c>
      <c r="M292" s="24">
        <f t="shared" si="33"/>
        <v>2176.7758290621828</v>
      </c>
      <c r="N292" s="28">
        <f t="shared" si="34"/>
        <v>2175.975829062183</v>
      </c>
      <c r="O292" s="25">
        <v>17.1</v>
      </c>
      <c r="P292" s="25">
        <v>86.4</v>
      </c>
      <c r="Q292" s="25">
        <v>38.6</v>
      </c>
      <c r="Z292" s="30">
        <v>3.439</v>
      </c>
      <c r="AA292" s="54">
        <v>90.301</v>
      </c>
      <c r="AB292" s="54">
        <f t="shared" si="28"/>
        <v>100.62283333333333</v>
      </c>
      <c r="AC292" s="30">
        <v>0.122</v>
      </c>
      <c r="AD292" s="57">
        <v>0</v>
      </c>
      <c r="AE292" s="57">
        <f t="shared" si="29"/>
        <v>0</v>
      </c>
      <c r="AF292" s="29">
        <v>10</v>
      </c>
      <c r="AG292" s="28">
        <v>2175.975829062183</v>
      </c>
    </row>
    <row r="293" spans="1:33" ht="12.75">
      <c r="A293" s="19">
        <f t="shared" si="35"/>
        <v>37096</v>
      </c>
      <c r="B293" s="54">
        <v>205</v>
      </c>
      <c r="C293" s="22">
        <v>0.684606493</v>
      </c>
      <c r="D293" s="27">
        <v>0.684606493</v>
      </c>
      <c r="E293" s="23">
        <v>2833</v>
      </c>
      <c r="F293" s="31">
        <v>0</v>
      </c>
      <c r="G293" s="22">
        <v>40.09283915</v>
      </c>
      <c r="H293" s="22">
        <v>-74.93987624</v>
      </c>
      <c r="I293" s="32">
        <v>825.8</v>
      </c>
      <c r="J293" s="25">
        <f t="shared" si="30"/>
        <v>785.64</v>
      </c>
      <c r="K293" s="24">
        <f t="shared" si="31"/>
        <v>2112.687930576655</v>
      </c>
      <c r="L293" s="24">
        <f t="shared" si="32"/>
        <v>2157.187930576655</v>
      </c>
      <c r="M293" s="24">
        <f t="shared" si="33"/>
        <v>2158.787930576655</v>
      </c>
      <c r="N293" s="28">
        <f t="shared" si="34"/>
        <v>2157.9879305766553</v>
      </c>
      <c r="O293" s="25">
        <v>17.1</v>
      </c>
      <c r="P293" s="25">
        <v>98.6</v>
      </c>
      <c r="Q293" s="25">
        <v>35.7</v>
      </c>
      <c r="Z293" s="30">
        <v>3.359</v>
      </c>
      <c r="AA293" s="54">
        <v>92.422</v>
      </c>
      <c r="AB293" s="54">
        <f t="shared" si="28"/>
        <v>94.81349999999999</v>
      </c>
      <c r="AC293" s="30">
        <v>0.123</v>
      </c>
      <c r="AD293" s="57">
        <v>0</v>
      </c>
      <c r="AE293" s="57">
        <f t="shared" si="29"/>
        <v>0</v>
      </c>
      <c r="AF293" s="29">
        <v>10</v>
      </c>
      <c r="AG293" s="28">
        <v>2157.9879305766553</v>
      </c>
    </row>
    <row r="294" spans="1:33" ht="12.75">
      <c r="A294" s="19">
        <f t="shared" si="35"/>
        <v>37096</v>
      </c>
      <c r="B294" s="54">
        <v>205</v>
      </c>
      <c r="C294" s="22">
        <v>0.684722245</v>
      </c>
      <c r="D294" s="27">
        <v>0.684722245</v>
      </c>
      <c r="E294" s="23">
        <v>2843</v>
      </c>
      <c r="F294" s="31">
        <v>0</v>
      </c>
      <c r="G294" s="22">
        <v>40.08941235</v>
      </c>
      <c r="H294" s="22">
        <v>-74.94684959</v>
      </c>
      <c r="I294" s="32">
        <v>826.4</v>
      </c>
      <c r="J294" s="25">
        <f t="shared" si="30"/>
        <v>786.24</v>
      </c>
      <c r="K294" s="24">
        <f t="shared" si="31"/>
        <v>2106.348552169677</v>
      </c>
      <c r="L294" s="24">
        <f t="shared" si="32"/>
        <v>2150.848552169677</v>
      </c>
      <c r="M294" s="24">
        <f t="shared" si="33"/>
        <v>2152.448552169677</v>
      </c>
      <c r="N294" s="28">
        <f t="shared" si="34"/>
        <v>2151.648552169677</v>
      </c>
      <c r="O294" s="25">
        <v>17</v>
      </c>
      <c r="P294" s="25">
        <v>100</v>
      </c>
      <c r="Q294" s="25">
        <v>42.5</v>
      </c>
      <c r="Z294" s="30">
        <v>3.368</v>
      </c>
      <c r="AA294" s="54">
        <v>94.78</v>
      </c>
      <c r="AB294" s="54">
        <f t="shared" si="28"/>
        <v>97.13166666666666</v>
      </c>
      <c r="AC294" s="30">
        <v>0.131</v>
      </c>
      <c r="AD294" s="57">
        <v>0</v>
      </c>
      <c r="AE294" s="57">
        <f t="shared" si="29"/>
        <v>0</v>
      </c>
      <c r="AF294" s="29">
        <v>10</v>
      </c>
      <c r="AG294" s="28">
        <v>2151.648552169677</v>
      </c>
    </row>
    <row r="295" spans="1:33" ht="12.75">
      <c r="A295" s="19">
        <f t="shared" si="35"/>
        <v>37096</v>
      </c>
      <c r="B295" s="54">
        <v>205</v>
      </c>
      <c r="C295" s="22">
        <v>0.684837937</v>
      </c>
      <c r="D295" s="27">
        <v>0.684837937</v>
      </c>
      <c r="E295" s="23">
        <v>2853</v>
      </c>
      <c r="F295" s="31">
        <v>0</v>
      </c>
      <c r="G295" s="22">
        <v>40.08447492</v>
      </c>
      <c r="H295" s="22">
        <v>-74.95236943</v>
      </c>
      <c r="I295" s="32">
        <v>828.1</v>
      </c>
      <c r="J295" s="25">
        <f t="shared" si="30"/>
        <v>787.94</v>
      </c>
      <c r="K295" s="24">
        <f t="shared" si="31"/>
        <v>2088.4132171759084</v>
      </c>
      <c r="L295" s="24">
        <f t="shared" si="32"/>
        <v>2132.9132171759084</v>
      </c>
      <c r="M295" s="24">
        <f t="shared" si="33"/>
        <v>2134.5132171759083</v>
      </c>
      <c r="N295" s="28">
        <f t="shared" si="34"/>
        <v>2133.7132171759085</v>
      </c>
      <c r="O295" s="25">
        <v>17.1</v>
      </c>
      <c r="P295" s="25">
        <v>100</v>
      </c>
      <c r="Q295" s="25">
        <v>41.1</v>
      </c>
      <c r="S295" s="20">
        <v>1.113E-05</v>
      </c>
      <c r="T295" s="20">
        <v>7.647E-06</v>
      </c>
      <c r="U295" s="20">
        <v>4.156E-06</v>
      </c>
      <c r="V295" s="56">
        <v>764.8</v>
      </c>
      <c r="W295" s="56">
        <v>312.6</v>
      </c>
      <c r="X295" s="56">
        <v>305.5</v>
      </c>
      <c r="Y295" s="56">
        <v>12.2</v>
      </c>
      <c r="Z295" s="30">
        <v>3.389</v>
      </c>
      <c r="AA295" s="54">
        <v>97.373</v>
      </c>
      <c r="AB295" s="54">
        <f t="shared" si="28"/>
        <v>99.48899999999999</v>
      </c>
      <c r="AC295" s="30">
        <v>0.102</v>
      </c>
      <c r="AD295" s="57">
        <v>0</v>
      </c>
      <c r="AE295" s="57">
        <f t="shared" si="29"/>
        <v>0</v>
      </c>
      <c r="AF295" s="29">
        <v>10</v>
      </c>
      <c r="AG295" s="28">
        <v>2133.7132171759085</v>
      </c>
    </row>
    <row r="296" spans="1:33" ht="12.75">
      <c r="A296" s="19">
        <f t="shared" si="35"/>
        <v>37096</v>
      </c>
      <c r="B296" s="54">
        <v>205</v>
      </c>
      <c r="C296" s="22">
        <v>0.68495369</v>
      </c>
      <c r="D296" s="27">
        <v>0.68495369</v>
      </c>
      <c r="E296" s="23">
        <v>2863</v>
      </c>
      <c r="F296" s="31">
        <v>0</v>
      </c>
      <c r="G296" s="22">
        <v>40.07833081</v>
      </c>
      <c r="H296" s="22">
        <v>-74.95521813</v>
      </c>
      <c r="I296" s="32">
        <v>830.9</v>
      </c>
      <c r="J296" s="25">
        <f t="shared" si="30"/>
        <v>790.74</v>
      </c>
      <c r="K296" s="24">
        <f t="shared" si="31"/>
        <v>2058.9568508160023</v>
      </c>
      <c r="L296" s="24">
        <f t="shared" si="32"/>
        <v>2103.4568508160023</v>
      </c>
      <c r="M296" s="24">
        <f t="shared" si="33"/>
        <v>2105.056850816002</v>
      </c>
      <c r="N296" s="28">
        <f t="shared" si="34"/>
        <v>2104.256850816002</v>
      </c>
      <c r="O296" s="25">
        <v>17.6</v>
      </c>
      <c r="P296" s="25">
        <v>100</v>
      </c>
      <c r="Q296" s="25">
        <v>41.6</v>
      </c>
      <c r="Z296" s="30">
        <v>3.328</v>
      </c>
      <c r="AA296" s="54">
        <v>50.73</v>
      </c>
      <c r="AB296" s="54">
        <f t="shared" si="28"/>
        <v>93.719</v>
      </c>
      <c r="AC296" s="30">
        <v>0.121</v>
      </c>
      <c r="AD296" s="57">
        <v>0</v>
      </c>
      <c r="AE296" s="57">
        <f t="shared" si="29"/>
        <v>0</v>
      </c>
      <c r="AF296" s="29">
        <v>10</v>
      </c>
      <c r="AG296" s="28">
        <v>2104.256850816002</v>
      </c>
    </row>
    <row r="297" spans="1:33" ht="12.75">
      <c r="A297" s="19">
        <f t="shared" si="35"/>
        <v>37096</v>
      </c>
      <c r="B297" s="54">
        <v>205</v>
      </c>
      <c r="C297" s="22">
        <v>0.685069442</v>
      </c>
      <c r="D297" s="27">
        <v>0.685069442</v>
      </c>
      <c r="E297" s="23">
        <v>2873</v>
      </c>
      <c r="F297" s="31">
        <v>0</v>
      </c>
      <c r="G297" s="22">
        <v>40.07176433</v>
      </c>
      <c r="H297" s="22">
        <v>-74.9554872</v>
      </c>
      <c r="I297" s="32">
        <v>833.1</v>
      </c>
      <c r="J297" s="25">
        <f t="shared" si="30"/>
        <v>792.94</v>
      </c>
      <c r="K297" s="24">
        <f t="shared" si="31"/>
        <v>2035.885643539272</v>
      </c>
      <c r="L297" s="24">
        <f t="shared" si="32"/>
        <v>2080.3856435392718</v>
      </c>
      <c r="M297" s="24">
        <f t="shared" si="33"/>
        <v>2081.985643539272</v>
      </c>
      <c r="N297" s="28">
        <f t="shared" si="34"/>
        <v>2081.185643539272</v>
      </c>
      <c r="O297" s="25">
        <v>17.7</v>
      </c>
      <c r="P297" s="25">
        <v>91.5</v>
      </c>
      <c r="Q297" s="25">
        <v>39.1</v>
      </c>
      <c r="R297" s="20">
        <v>1.19E-05</v>
      </c>
      <c r="Z297" s="30">
        <v>3.338</v>
      </c>
      <c r="AA297" s="54">
        <v>52.852</v>
      </c>
      <c r="AB297" s="54">
        <f t="shared" si="28"/>
        <v>79.74300000000001</v>
      </c>
      <c r="AC297" s="30">
        <v>0.133</v>
      </c>
      <c r="AD297" s="57">
        <v>0</v>
      </c>
      <c r="AE297" s="57">
        <f t="shared" si="29"/>
        <v>0</v>
      </c>
      <c r="AF297" s="29">
        <v>10</v>
      </c>
      <c r="AG297" s="28">
        <v>2081.185643539272</v>
      </c>
    </row>
    <row r="298" spans="1:33" ht="12.75">
      <c r="A298" s="19">
        <f t="shared" si="35"/>
        <v>37096</v>
      </c>
      <c r="B298" s="54">
        <v>205</v>
      </c>
      <c r="C298" s="22">
        <v>0.685185194</v>
      </c>
      <c r="D298" s="27">
        <v>0.685185194</v>
      </c>
      <c r="E298" s="23">
        <v>2883</v>
      </c>
      <c r="F298" s="31">
        <v>0</v>
      </c>
      <c r="G298" s="22">
        <v>40.0650573</v>
      </c>
      <c r="H298" s="22">
        <v>-74.95326041</v>
      </c>
      <c r="I298" s="32">
        <v>833.1</v>
      </c>
      <c r="J298" s="25">
        <f t="shared" si="30"/>
        <v>792.94</v>
      </c>
      <c r="K298" s="24">
        <f t="shared" si="31"/>
        <v>2035.885643539272</v>
      </c>
      <c r="L298" s="24">
        <f t="shared" si="32"/>
        <v>2080.3856435392718</v>
      </c>
      <c r="M298" s="24">
        <f t="shared" si="33"/>
        <v>2081.985643539272</v>
      </c>
      <c r="N298" s="28">
        <f t="shared" si="34"/>
        <v>2081.185643539272</v>
      </c>
      <c r="O298" s="25">
        <v>17.7</v>
      </c>
      <c r="P298" s="25">
        <v>86.7</v>
      </c>
      <c r="Q298" s="25">
        <v>38.1</v>
      </c>
      <c r="S298" s="20">
        <v>1.197E-05</v>
      </c>
      <c r="T298" s="20">
        <v>8.266E-06</v>
      </c>
      <c r="U298" s="20">
        <v>4.145E-06</v>
      </c>
      <c r="V298" s="56">
        <v>770</v>
      </c>
      <c r="W298" s="56">
        <v>312.6</v>
      </c>
      <c r="X298" s="56">
        <v>305.5</v>
      </c>
      <c r="Y298" s="56">
        <v>13.2</v>
      </c>
      <c r="Z298" s="30">
        <v>3.399</v>
      </c>
      <c r="AA298" s="54">
        <v>104.209</v>
      </c>
      <c r="AB298" s="54">
        <f t="shared" si="28"/>
        <v>82.06099999999999</v>
      </c>
      <c r="AC298" s="30">
        <v>0.121</v>
      </c>
      <c r="AD298" s="57">
        <v>0</v>
      </c>
      <c r="AE298" s="57">
        <f t="shared" si="29"/>
        <v>0</v>
      </c>
      <c r="AF298" s="29">
        <v>10</v>
      </c>
      <c r="AG298" s="28">
        <v>2081.185643539272</v>
      </c>
    </row>
    <row r="299" spans="1:33" ht="12.75">
      <c r="A299" s="19">
        <f t="shared" si="35"/>
        <v>37096</v>
      </c>
      <c r="B299" s="54">
        <v>205</v>
      </c>
      <c r="C299" s="22">
        <v>0.685300946</v>
      </c>
      <c r="D299" s="27">
        <v>0.685300946</v>
      </c>
      <c r="E299" s="23">
        <v>2893</v>
      </c>
      <c r="F299" s="31">
        <v>0</v>
      </c>
      <c r="G299" s="22">
        <v>40.05911545</v>
      </c>
      <c r="H299" s="22">
        <v>-74.94790015</v>
      </c>
      <c r="I299" s="32">
        <v>835.2</v>
      </c>
      <c r="J299" s="25">
        <f t="shared" si="30"/>
        <v>795.0400000000001</v>
      </c>
      <c r="K299" s="24">
        <f t="shared" si="31"/>
        <v>2013.9227623357647</v>
      </c>
      <c r="L299" s="24">
        <f t="shared" si="32"/>
        <v>2058.4227623357647</v>
      </c>
      <c r="M299" s="24">
        <f t="shared" si="33"/>
        <v>2060.0227623357646</v>
      </c>
      <c r="N299" s="28">
        <f t="shared" si="34"/>
        <v>2059.222762335765</v>
      </c>
      <c r="O299" s="25">
        <v>17.9</v>
      </c>
      <c r="P299" s="25">
        <v>88.3</v>
      </c>
      <c r="Q299" s="25">
        <v>40.1</v>
      </c>
      <c r="Z299" s="30">
        <v>3.378</v>
      </c>
      <c r="AA299" s="54">
        <v>106.802</v>
      </c>
      <c r="AB299" s="54">
        <f t="shared" si="28"/>
        <v>84.45766666666667</v>
      </c>
      <c r="AC299" s="30">
        <v>0.111</v>
      </c>
      <c r="AD299" s="57">
        <v>0</v>
      </c>
      <c r="AE299" s="57">
        <f t="shared" si="29"/>
        <v>0</v>
      </c>
      <c r="AF299" s="29">
        <v>10</v>
      </c>
      <c r="AG299" s="28">
        <v>2059.222762335765</v>
      </c>
    </row>
    <row r="300" spans="1:33" ht="12.75">
      <c r="A300" s="19">
        <f t="shared" si="35"/>
        <v>37096</v>
      </c>
      <c r="B300" s="54">
        <v>205</v>
      </c>
      <c r="C300" s="22">
        <v>0.685416639</v>
      </c>
      <c r="D300" s="27">
        <v>0.685416639</v>
      </c>
      <c r="E300" s="23">
        <v>2903</v>
      </c>
      <c r="F300" s="31">
        <v>0</v>
      </c>
      <c r="G300" s="22">
        <v>40.05461097</v>
      </c>
      <c r="H300" s="22">
        <v>-74.94016605</v>
      </c>
      <c r="I300" s="32">
        <v>837.4</v>
      </c>
      <c r="J300" s="25">
        <f t="shared" si="30"/>
        <v>797.24</v>
      </c>
      <c r="K300" s="24">
        <f t="shared" si="31"/>
        <v>1990.9761641954806</v>
      </c>
      <c r="L300" s="24">
        <f t="shared" si="32"/>
        <v>2035.4761641954806</v>
      </c>
      <c r="M300" s="24">
        <f t="shared" si="33"/>
        <v>2037.0761641954805</v>
      </c>
      <c r="N300" s="28">
        <f t="shared" si="34"/>
        <v>2036.2761641954805</v>
      </c>
      <c r="O300" s="25">
        <v>17.9</v>
      </c>
      <c r="P300" s="25">
        <v>86.2</v>
      </c>
      <c r="Q300" s="25">
        <v>44.5</v>
      </c>
      <c r="Z300" s="30">
        <v>3.328</v>
      </c>
      <c r="AA300" s="54">
        <v>60.159</v>
      </c>
      <c r="AB300" s="54">
        <f t="shared" si="28"/>
        <v>78.6875</v>
      </c>
      <c r="AC300" s="30">
        <v>0.121</v>
      </c>
      <c r="AD300" s="57">
        <v>0</v>
      </c>
      <c r="AE300" s="57">
        <f t="shared" si="29"/>
        <v>0</v>
      </c>
      <c r="AF300" s="29">
        <v>10</v>
      </c>
      <c r="AG300" s="28">
        <v>2036.2761641954805</v>
      </c>
    </row>
    <row r="301" spans="1:33" ht="12.75">
      <c r="A301" s="19">
        <f t="shared" si="35"/>
        <v>37096</v>
      </c>
      <c r="B301" s="54">
        <v>205</v>
      </c>
      <c r="C301" s="22">
        <v>0.685532391</v>
      </c>
      <c r="D301" s="27">
        <v>0.685532391</v>
      </c>
      <c r="E301" s="23">
        <v>2913</v>
      </c>
      <c r="F301" s="31">
        <v>0</v>
      </c>
      <c r="G301" s="22">
        <v>40.05220786</v>
      </c>
      <c r="H301" s="22">
        <v>-74.93094279</v>
      </c>
      <c r="I301" s="32">
        <v>837.5</v>
      </c>
      <c r="J301" s="25">
        <f t="shared" si="30"/>
        <v>797.34</v>
      </c>
      <c r="K301" s="24">
        <f t="shared" si="31"/>
        <v>1989.9346421165774</v>
      </c>
      <c r="L301" s="24">
        <f t="shared" si="32"/>
        <v>2034.4346421165774</v>
      </c>
      <c r="M301" s="24">
        <f t="shared" si="33"/>
        <v>2036.0346421165773</v>
      </c>
      <c r="N301" s="28">
        <f t="shared" si="34"/>
        <v>2035.2346421165773</v>
      </c>
      <c r="O301" s="25">
        <v>17.4</v>
      </c>
      <c r="P301" s="25">
        <v>95.4</v>
      </c>
      <c r="Q301" s="25">
        <v>41.8</v>
      </c>
      <c r="S301" s="20">
        <v>1.394E-05</v>
      </c>
      <c r="T301" s="20">
        <v>9.48E-06</v>
      </c>
      <c r="U301" s="20">
        <v>4.762E-06</v>
      </c>
      <c r="V301" s="56">
        <v>774.8</v>
      </c>
      <c r="W301" s="56">
        <v>312.5</v>
      </c>
      <c r="X301" s="56">
        <v>305.4</v>
      </c>
      <c r="Y301" s="56">
        <v>13.8</v>
      </c>
      <c r="Z301" s="30">
        <v>3.329</v>
      </c>
      <c r="AA301" s="54">
        <v>62.281</v>
      </c>
      <c r="AB301" s="54">
        <f t="shared" si="28"/>
        <v>72.83883333333334</v>
      </c>
      <c r="AC301" s="30">
        <v>0.144</v>
      </c>
      <c r="AD301" s="57">
        <v>0</v>
      </c>
      <c r="AE301" s="57">
        <f t="shared" si="29"/>
        <v>0</v>
      </c>
      <c r="AF301" s="29">
        <v>10</v>
      </c>
      <c r="AG301" s="28">
        <v>2035.2346421165773</v>
      </c>
    </row>
    <row r="302" spans="1:33" ht="12.75">
      <c r="A302" s="19">
        <f t="shared" si="35"/>
        <v>37096</v>
      </c>
      <c r="B302" s="54">
        <v>205</v>
      </c>
      <c r="C302" s="22">
        <v>0.685648143</v>
      </c>
      <c r="D302" s="27">
        <v>0.685648143</v>
      </c>
      <c r="E302" s="23">
        <v>2923</v>
      </c>
      <c r="F302" s="31">
        <v>0</v>
      </c>
      <c r="G302" s="22">
        <v>40.05269172</v>
      </c>
      <c r="H302" s="22">
        <v>-74.92084856</v>
      </c>
      <c r="I302" s="32">
        <v>839.7</v>
      </c>
      <c r="J302" s="25">
        <f t="shared" si="30"/>
        <v>799.5400000000001</v>
      </c>
      <c r="K302" s="24">
        <f t="shared" si="31"/>
        <v>1967.0541444254197</v>
      </c>
      <c r="L302" s="24">
        <f t="shared" si="32"/>
        <v>2011.5541444254197</v>
      </c>
      <c r="M302" s="24">
        <f t="shared" si="33"/>
        <v>2013.1541444254196</v>
      </c>
      <c r="N302" s="28">
        <f t="shared" si="34"/>
        <v>2012.3541444254197</v>
      </c>
      <c r="O302" s="25">
        <v>17.5</v>
      </c>
      <c r="P302" s="25">
        <v>98.7</v>
      </c>
      <c r="Q302" s="25">
        <v>44</v>
      </c>
      <c r="Z302" s="30">
        <v>3.338</v>
      </c>
      <c r="AA302" s="54">
        <v>64.638</v>
      </c>
      <c r="AB302" s="54">
        <f t="shared" si="28"/>
        <v>75.15683333333334</v>
      </c>
      <c r="AC302" s="30">
        <v>0.121</v>
      </c>
      <c r="AD302" s="57">
        <v>0</v>
      </c>
      <c r="AE302" s="57">
        <f t="shared" si="29"/>
        <v>0</v>
      </c>
      <c r="AF302" s="29">
        <v>10</v>
      </c>
      <c r="AG302" s="28">
        <v>2012.3541444254197</v>
      </c>
    </row>
    <row r="303" spans="1:33" ht="12.75">
      <c r="A303" s="19">
        <f t="shared" si="35"/>
        <v>37096</v>
      </c>
      <c r="B303" s="54">
        <v>205</v>
      </c>
      <c r="C303" s="22">
        <v>0.685763896</v>
      </c>
      <c r="D303" s="27">
        <v>0.685763896</v>
      </c>
      <c r="E303" s="23">
        <v>2933</v>
      </c>
      <c r="F303" s="31">
        <v>0</v>
      </c>
      <c r="G303" s="22">
        <v>40.05678668</v>
      </c>
      <c r="H303" s="22">
        <v>-74.91216833</v>
      </c>
      <c r="I303" s="32">
        <v>842.2</v>
      </c>
      <c r="J303" s="25">
        <f t="shared" si="30"/>
        <v>802.0400000000001</v>
      </c>
      <c r="K303" s="24">
        <f t="shared" si="31"/>
        <v>1941.1298755270311</v>
      </c>
      <c r="L303" s="24">
        <f t="shared" si="32"/>
        <v>1985.6298755270311</v>
      </c>
      <c r="M303" s="24">
        <f t="shared" si="33"/>
        <v>1987.229875527031</v>
      </c>
      <c r="N303" s="28">
        <f t="shared" si="34"/>
        <v>1986.429875527031</v>
      </c>
      <c r="O303" s="25">
        <v>18.4</v>
      </c>
      <c r="P303" s="25">
        <v>87.4</v>
      </c>
      <c r="Q303" s="25">
        <v>44.1</v>
      </c>
      <c r="R303" s="20">
        <v>2.11E-06</v>
      </c>
      <c r="Z303" s="30">
        <v>3.241</v>
      </c>
      <c r="AA303" s="54">
        <v>18.231</v>
      </c>
      <c r="AB303" s="54">
        <f t="shared" si="28"/>
        <v>69.38666666666667</v>
      </c>
      <c r="AC303" s="30">
        <v>0.122</v>
      </c>
      <c r="AD303" s="57">
        <v>0</v>
      </c>
      <c r="AE303" s="57">
        <f t="shared" si="29"/>
        <v>0</v>
      </c>
      <c r="AF303" s="29">
        <v>10</v>
      </c>
      <c r="AG303" s="28">
        <v>1986.429875527031</v>
      </c>
    </row>
    <row r="304" spans="1:33" ht="12.75">
      <c r="A304" s="19">
        <f t="shared" si="35"/>
        <v>37096</v>
      </c>
      <c r="B304" s="54">
        <v>205</v>
      </c>
      <c r="C304" s="22">
        <v>0.685879648</v>
      </c>
      <c r="D304" s="27">
        <v>0.685879648</v>
      </c>
      <c r="E304" s="23">
        <v>2943</v>
      </c>
      <c r="F304" s="31">
        <v>0</v>
      </c>
      <c r="G304" s="22">
        <v>40.06210143</v>
      </c>
      <c r="H304" s="22">
        <v>-74.90486308</v>
      </c>
      <c r="I304" s="32">
        <v>843.7</v>
      </c>
      <c r="J304" s="25">
        <f t="shared" si="30"/>
        <v>803.5400000000001</v>
      </c>
      <c r="K304" s="24">
        <f t="shared" si="31"/>
        <v>1925.614073534134</v>
      </c>
      <c r="L304" s="24">
        <f t="shared" si="32"/>
        <v>1970.114073534134</v>
      </c>
      <c r="M304" s="24">
        <f t="shared" si="33"/>
        <v>1971.7140735341338</v>
      </c>
      <c r="N304" s="28">
        <f t="shared" si="34"/>
        <v>1970.9140735341339</v>
      </c>
      <c r="O304" s="25">
        <v>18.7</v>
      </c>
      <c r="P304" s="25">
        <v>84</v>
      </c>
      <c r="Q304" s="25">
        <v>46.1</v>
      </c>
      <c r="S304" s="20">
        <v>2.118E-05</v>
      </c>
      <c r="T304" s="20">
        <v>1.477E-05</v>
      </c>
      <c r="U304" s="20">
        <v>9.199E-06</v>
      </c>
      <c r="V304" s="56">
        <v>779.7</v>
      </c>
      <c r="W304" s="56">
        <v>312.5</v>
      </c>
      <c r="X304" s="56">
        <v>305.4</v>
      </c>
      <c r="Y304" s="56">
        <v>14</v>
      </c>
      <c r="Z304" s="30">
        <v>3.316</v>
      </c>
      <c r="AA304" s="54">
        <v>69.589</v>
      </c>
      <c r="AB304" s="54">
        <f t="shared" si="28"/>
        <v>63.61666666666667</v>
      </c>
      <c r="AC304" s="30">
        <v>0.121</v>
      </c>
      <c r="AD304" s="57">
        <v>0</v>
      </c>
      <c r="AE304" s="57">
        <f t="shared" si="29"/>
        <v>0</v>
      </c>
      <c r="AF304" s="29">
        <v>10</v>
      </c>
      <c r="AG304" s="28">
        <v>1970.9140735341339</v>
      </c>
    </row>
    <row r="305" spans="1:33" ht="12.75">
      <c r="A305" s="19">
        <f t="shared" si="35"/>
        <v>37096</v>
      </c>
      <c r="B305" s="54">
        <v>205</v>
      </c>
      <c r="C305" s="22">
        <v>0.6859954</v>
      </c>
      <c r="D305" s="27">
        <v>0.6859954</v>
      </c>
      <c r="E305" s="23">
        <v>2953</v>
      </c>
      <c r="F305" s="31">
        <v>0</v>
      </c>
      <c r="G305" s="22">
        <v>40.06817524</v>
      </c>
      <c r="H305" s="22">
        <v>-74.89853299</v>
      </c>
      <c r="I305" s="32">
        <v>842.8</v>
      </c>
      <c r="J305" s="25">
        <f t="shared" si="30"/>
        <v>802.64</v>
      </c>
      <c r="K305" s="24">
        <f t="shared" si="31"/>
        <v>1934.9200753732473</v>
      </c>
      <c r="L305" s="24">
        <f t="shared" si="32"/>
        <v>1979.4200753732473</v>
      </c>
      <c r="M305" s="24">
        <f t="shared" si="33"/>
        <v>1981.0200753732472</v>
      </c>
      <c r="N305" s="28">
        <f t="shared" si="34"/>
        <v>1980.2200753732473</v>
      </c>
      <c r="O305" s="25">
        <v>18.3</v>
      </c>
      <c r="P305" s="25">
        <v>88.1</v>
      </c>
      <c r="Q305" s="25">
        <v>45.4</v>
      </c>
      <c r="Z305" s="30">
        <v>3.33</v>
      </c>
      <c r="AA305" s="54">
        <v>71.71</v>
      </c>
      <c r="AB305" s="54">
        <f t="shared" si="28"/>
        <v>57.768</v>
      </c>
      <c r="AC305" s="30">
        <v>0.12</v>
      </c>
      <c r="AD305" s="57">
        <v>0</v>
      </c>
      <c r="AE305" s="57">
        <f t="shared" si="29"/>
        <v>0</v>
      </c>
      <c r="AF305" s="29">
        <v>10</v>
      </c>
      <c r="AG305" s="28">
        <v>1980.2200753732473</v>
      </c>
    </row>
    <row r="306" spans="1:33" ht="12.75">
      <c r="A306" s="19">
        <f t="shared" si="35"/>
        <v>37096</v>
      </c>
      <c r="B306" s="54">
        <v>205</v>
      </c>
      <c r="C306" s="22">
        <v>0.686111093</v>
      </c>
      <c r="D306" s="27">
        <v>0.686111093</v>
      </c>
      <c r="E306" s="23">
        <v>2963</v>
      </c>
      <c r="F306" s="31">
        <v>0</v>
      </c>
      <c r="G306" s="22">
        <v>40.07445856</v>
      </c>
      <c r="H306" s="22">
        <v>-74.892448</v>
      </c>
      <c r="I306" s="32">
        <v>845.2</v>
      </c>
      <c r="J306" s="25">
        <f t="shared" si="30"/>
        <v>805.0400000000001</v>
      </c>
      <c r="K306" s="24">
        <f t="shared" si="31"/>
        <v>1910.1272085123449</v>
      </c>
      <c r="L306" s="24">
        <f t="shared" si="32"/>
        <v>1954.6272085123449</v>
      </c>
      <c r="M306" s="24">
        <f t="shared" si="33"/>
        <v>1956.2272085123448</v>
      </c>
      <c r="N306" s="28">
        <f t="shared" si="34"/>
        <v>1955.4272085123448</v>
      </c>
      <c r="O306" s="25">
        <v>18.4</v>
      </c>
      <c r="P306" s="25">
        <v>87.7</v>
      </c>
      <c r="Q306" s="25">
        <v>48.9</v>
      </c>
      <c r="Z306" s="30">
        <v>3.348</v>
      </c>
      <c r="AA306" s="54">
        <v>74.068</v>
      </c>
      <c r="AB306" s="54">
        <f t="shared" si="28"/>
        <v>60.086166666666664</v>
      </c>
      <c r="AC306" s="30">
        <v>0.122</v>
      </c>
      <c r="AD306" s="57">
        <v>0</v>
      </c>
      <c r="AE306" s="57">
        <f t="shared" si="29"/>
        <v>0</v>
      </c>
      <c r="AF306" s="29">
        <v>10</v>
      </c>
      <c r="AG306" s="28">
        <v>1955.4272085123448</v>
      </c>
    </row>
    <row r="307" spans="1:33" ht="12.75">
      <c r="A307" s="19">
        <f t="shared" si="35"/>
        <v>37096</v>
      </c>
      <c r="B307" s="54">
        <v>205</v>
      </c>
      <c r="C307" s="22">
        <v>0.686226845</v>
      </c>
      <c r="D307" s="27">
        <v>0.686226845</v>
      </c>
      <c r="E307" s="23">
        <v>2973</v>
      </c>
      <c r="F307" s="31">
        <v>0</v>
      </c>
      <c r="G307" s="22">
        <v>40.08066097</v>
      </c>
      <c r="H307" s="22">
        <v>-74.88651842</v>
      </c>
      <c r="I307" s="32">
        <v>846.8</v>
      </c>
      <c r="J307" s="25">
        <f t="shared" si="30"/>
        <v>806.64</v>
      </c>
      <c r="K307" s="24">
        <f t="shared" si="31"/>
        <v>1893.6396594206933</v>
      </c>
      <c r="L307" s="24">
        <f t="shared" si="32"/>
        <v>1938.1396594206933</v>
      </c>
      <c r="M307" s="24">
        <f t="shared" si="33"/>
        <v>1939.7396594206932</v>
      </c>
      <c r="N307" s="28">
        <f t="shared" si="34"/>
        <v>1938.9396594206933</v>
      </c>
      <c r="O307" s="25">
        <v>18.4</v>
      </c>
      <c r="P307" s="25">
        <v>89.6</v>
      </c>
      <c r="Q307" s="25">
        <v>47.1</v>
      </c>
      <c r="S307" s="20">
        <v>2.373E-05</v>
      </c>
      <c r="T307" s="20">
        <v>1.592E-05</v>
      </c>
      <c r="U307" s="20">
        <v>1.028E-05</v>
      </c>
      <c r="V307" s="56">
        <v>783.9</v>
      </c>
      <c r="W307" s="56">
        <v>312.4</v>
      </c>
      <c r="X307" s="56">
        <v>305.4</v>
      </c>
      <c r="Y307" s="56">
        <v>14.2</v>
      </c>
      <c r="Z307" s="30">
        <v>3.339</v>
      </c>
      <c r="AA307" s="54">
        <v>76.661</v>
      </c>
      <c r="AB307" s="54">
        <f aca="true" t="shared" si="36" ref="AB307:AB370">AVERAGE(AA302:AA307)</f>
        <v>62.48283333333333</v>
      </c>
      <c r="AC307" s="30">
        <v>0.132</v>
      </c>
      <c r="AD307" s="57">
        <v>0</v>
      </c>
      <c r="AE307" s="57">
        <f aca="true" t="shared" si="37" ref="AE307:AE370">AVERAGE(AD302:AD307)</f>
        <v>0</v>
      </c>
      <c r="AF307" s="29">
        <v>10</v>
      </c>
      <c r="AG307" s="28">
        <v>1938.9396594206933</v>
      </c>
    </row>
    <row r="308" spans="1:33" ht="12.75">
      <c r="A308" s="19">
        <f t="shared" si="35"/>
        <v>37096</v>
      </c>
      <c r="B308" s="54">
        <v>205</v>
      </c>
      <c r="C308" s="22">
        <v>0.686342597</v>
      </c>
      <c r="D308" s="27">
        <v>0.686342597</v>
      </c>
      <c r="E308" s="23">
        <v>2983</v>
      </c>
      <c r="F308" s="31">
        <v>0</v>
      </c>
      <c r="G308" s="22">
        <v>40.08686521</v>
      </c>
      <c r="H308" s="22">
        <v>-74.88069239</v>
      </c>
      <c r="I308" s="32">
        <v>849.6</v>
      </c>
      <c r="J308" s="25">
        <f t="shared" si="30"/>
        <v>809.44</v>
      </c>
      <c r="K308" s="24">
        <f t="shared" si="31"/>
        <v>1864.864986004627</v>
      </c>
      <c r="L308" s="24">
        <f t="shared" si="32"/>
        <v>1909.364986004627</v>
      </c>
      <c r="M308" s="24">
        <f t="shared" si="33"/>
        <v>1910.964986004627</v>
      </c>
      <c r="N308" s="28">
        <f t="shared" si="34"/>
        <v>1910.164986004627</v>
      </c>
      <c r="O308" s="25">
        <v>18.8</v>
      </c>
      <c r="P308" s="25">
        <v>88.7</v>
      </c>
      <c r="Q308" s="25">
        <v>45.6</v>
      </c>
      <c r="Z308" s="30">
        <v>3.388</v>
      </c>
      <c r="AA308" s="54">
        <v>128.018</v>
      </c>
      <c r="AB308" s="54">
        <f t="shared" si="36"/>
        <v>73.04616666666665</v>
      </c>
      <c r="AC308" s="30">
        <v>0.101</v>
      </c>
      <c r="AD308" s="57">
        <v>0</v>
      </c>
      <c r="AE308" s="57">
        <f t="shared" si="37"/>
        <v>0</v>
      </c>
      <c r="AF308" s="29">
        <v>10</v>
      </c>
      <c r="AG308" s="28">
        <v>1910.164986004627</v>
      </c>
    </row>
    <row r="309" spans="1:33" ht="12.75">
      <c r="A309" s="19">
        <f t="shared" si="35"/>
        <v>37096</v>
      </c>
      <c r="B309" s="54">
        <v>205</v>
      </c>
      <c r="C309" s="22">
        <v>0.686458349</v>
      </c>
      <c r="D309" s="27">
        <v>0.686458349</v>
      </c>
      <c r="E309" s="23">
        <v>2993</v>
      </c>
      <c r="F309" s="31">
        <v>0</v>
      </c>
      <c r="G309" s="22">
        <v>40.09301282</v>
      </c>
      <c r="H309" s="22">
        <v>-74.87466371</v>
      </c>
      <c r="I309" s="32">
        <v>851.5</v>
      </c>
      <c r="J309" s="25">
        <f t="shared" si="30"/>
        <v>811.34</v>
      </c>
      <c r="K309" s="24">
        <f t="shared" si="31"/>
        <v>1845.395946611116</v>
      </c>
      <c r="L309" s="24">
        <f t="shared" si="32"/>
        <v>1889.895946611116</v>
      </c>
      <c r="M309" s="24">
        <f t="shared" si="33"/>
        <v>1891.4959466111159</v>
      </c>
      <c r="N309" s="28">
        <f t="shared" si="34"/>
        <v>1890.695946611116</v>
      </c>
      <c r="O309" s="25">
        <v>18.9</v>
      </c>
      <c r="P309" s="25">
        <v>80.8</v>
      </c>
      <c r="Q309" s="25">
        <v>42.5</v>
      </c>
      <c r="R309" s="20">
        <v>1.91E-06</v>
      </c>
      <c r="Z309" s="30">
        <v>3.308</v>
      </c>
      <c r="AA309" s="54">
        <v>81.14</v>
      </c>
      <c r="AB309" s="54">
        <f t="shared" si="36"/>
        <v>83.53099999999999</v>
      </c>
      <c r="AC309" s="30">
        <v>0.121</v>
      </c>
      <c r="AD309" s="57">
        <v>0</v>
      </c>
      <c r="AE309" s="57">
        <f t="shared" si="37"/>
        <v>0</v>
      </c>
      <c r="AF309" s="29">
        <v>10</v>
      </c>
      <c r="AG309" s="28">
        <v>1890.695946611116</v>
      </c>
    </row>
    <row r="310" spans="1:33" ht="12.75">
      <c r="A310" s="19">
        <f t="shared" si="35"/>
        <v>37096</v>
      </c>
      <c r="B310" s="54">
        <v>205</v>
      </c>
      <c r="C310" s="22">
        <v>0.686574101</v>
      </c>
      <c r="D310" s="27">
        <v>0.686574101</v>
      </c>
      <c r="E310" s="23">
        <v>3003</v>
      </c>
      <c r="F310" s="31">
        <v>0</v>
      </c>
      <c r="G310" s="22">
        <v>40.09898746</v>
      </c>
      <c r="H310" s="22">
        <v>-74.86818599</v>
      </c>
      <c r="I310" s="32">
        <v>854.4</v>
      </c>
      <c r="J310" s="25">
        <f t="shared" si="30"/>
        <v>814.24</v>
      </c>
      <c r="K310" s="24">
        <f t="shared" si="31"/>
        <v>1815.7677714048466</v>
      </c>
      <c r="L310" s="24">
        <f t="shared" si="32"/>
        <v>1860.2677714048466</v>
      </c>
      <c r="M310" s="24">
        <f t="shared" si="33"/>
        <v>1861.8677714048465</v>
      </c>
      <c r="N310" s="28">
        <f t="shared" si="34"/>
        <v>1861.0677714048466</v>
      </c>
      <c r="O310" s="25">
        <v>19.3</v>
      </c>
      <c r="P310" s="25">
        <v>78.7</v>
      </c>
      <c r="Q310" s="25">
        <v>40.9</v>
      </c>
      <c r="S310" s="20">
        <v>2.538E-05</v>
      </c>
      <c r="T310" s="20">
        <v>1.776E-05</v>
      </c>
      <c r="U310" s="20">
        <v>9.975E-06</v>
      </c>
      <c r="V310" s="56">
        <v>789.4</v>
      </c>
      <c r="W310" s="56">
        <v>312.4</v>
      </c>
      <c r="X310" s="56">
        <v>305.3</v>
      </c>
      <c r="Y310" s="56">
        <v>14.3</v>
      </c>
      <c r="Z310" s="30">
        <v>3.358</v>
      </c>
      <c r="AA310" s="54">
        <v>132.497</v>
      </c>
      <c r="AB310" s="54">
        <f t="shared" si="36"/>
        <v>94.01566666666668</v>
      </c>
      <c r="AC310" s="30">
        <v>0.121</v>
      </c>
      <c r="AD310" s="57">
        <v>0</v>
      </c>
      <c r="AE310" s="57">
        <f t="shared" si="37"/>
        <v>0</v>
      </c>
      <c r="AF310" s="29">
        <v>10</v>
      </c>
      <c r="AG310" s="28">
        <v>1861.0677714048466</v>
      </c>
    </row>
    <row r="311" spans="1:33" ht="12.75">
      <c r="A311" s="19">
        <f t="shared" si="35"/>
        <v>37096</v>
      </c>
      <c r="B311" s="54">
        <v>205</v>
      </c>
      <c r="C311" s="22">
        <v>0.686689794</v>
      </c>
      <c r="D311" s="27">
        <v>0.686689794</v>
      </c>
      <c r="E311" s="23">
        <v>3013</v>
      </c>
      <c r="F311" s="31">
        <v>0</v>
      </c>
      <c r="G311" s="22">
        <v>40.10564446</v>
      </c>
      <c r="H311" s="22">
        <v>-74.86333743</v>
      </c>
      <c r="I311" s="32">
        <v>857.2</v>
      </c>
      <c r="J311" s="25">
        <f t="shared" si="30"/>
        <v>817.0400000000001</v>
      </c>
      <c r="K311" s="24">
        <f t="shared" si="31"/>
        <v>1787.261216214361</v>
      </c>
      <c r="L311" s="24">
        <f t="shared" si="32"/>
        <v>1831.761216214361</v>
      </c>
      <c r="M311" s="24">
        <f t="shared" si="33"/>
        <v>1833.3612162143609</v>
      </c>
      <c r="N311" s="28">
        <f t="shared" si="34"/>
        <v>1832.561216214361</v>
      </c>
      <c r="O311" s="25">
        <v>19.2</v>
      </c>
      <c r="P311" s="25">
        <v>80.5</v>
      </c>
      <c r="Q311" s="25">
        <v>47.1</v>
      </c>
      <c r="Z311" s="30">
        <v>3.211</v>
      </c>
      <c r="AA311" s="54">
        <v>37.09</v>
      </c>
      <c r="AB311" s="54">
        <f t="shared" si="36"/>
        <v>88.24566666666665</v>
      </c>
      <c r="AC311" s="30">
        <v>0.113</v>
      </c>
      <c r="AD311" s="57">
        <v>0</v>
      </c>
      <c r="AE311" s="57">
        <f t="shared" si="37"/>
        <v>0</v>
      </c>
      <c r="AF311" s="29">
        <v>10</v>
      </c>
      <c r="AG311" s="28">
        <v>1832.561216214361</v>
      </c>
    </row>
    <row r="312" spans="1:33" ht="12.75">
      <c r="A312" s="19">
        <f t="shared" si="35"/>
        <v>37096</v>
      </c>
      <c r="B312" s="54">
        <v>205</v>
      </c>
      <c r="C312" s="22">
        <v>0.686805546</v>
      </c>
      <c r="D312" s="27">
        <v>0.686805546</v>
      </c>
      <c r="E312" s="23">
        <v>3023</v>
      </c>
      <c r="F312" s="31">
        <v>0</v>
      </c>
      <c r="G312" s="22">
        <v>40.11304273</v>
      </c>
      <c r="H312" s="22">
        <v>-74.86376246</v>
      </c>
      <c r="I312" s="32">
        <v>858.9</v>
      </c>
      <c r="J312" s="25">
        <f t="shared" si="30"/>
        <v>818.74</v>
      </c>
      <c r="K312" s="24">
        <f t="shared" si="31"/>
        <v>1770.00128833322</v>
      </c>
      <c r="L312" s="24">
        <f t="shared" si="32"/>
        <v>1814.50128833322</v>
      </c>
      <c r="M312" s="24">
        <f t="shared" si="33"/>
        <v>1816.1012883332198</v>
      </c>
      <c r="N312" s="28">
        <f t="shared" si="34"/>
        <v>1815.3012883332199</v>
      </c>
      <c r="O312" s="25">
        <v>19.1</v>
      </c>
      <c r="P312" s="25">
        <v>87.9</v>
      </c>
      <c r="Q312" s="25">
        <v>52.1</v>
      </c>
      <c r="Z312" s="30">
        <v>3.329</v>
      </c>
      <c r="AA312" s="54">
        <v>88.448</v>
      </c>
      <c r="AB312" s="54">
        <f t="shared" si="36"/>
        <v>90.64233333333334</v>
      </c>
      <c r="AC312" s="30">
        <v>0.132</v>
      </c>
      <c r="AD312" s="57">
        <v>0</v>
      </c>
      <c r="AE312" s="57">
        <f t="shared" si="37"/>
        <v>0</v>
      </c>
      <c r="AF312" s="29">
        <v>10</v>
      </c>
      <c r="AG312" s="28">
        <v>1815.3012883332199</v>
      </c>
    </row>
    <row r="313" spans="1:33" ht="12.75">
      <c r="A313" s="19">
        <f t="shared" si="35"/>
        <v>37096</v>
      </c>
      <c r="B313" s="54">
        <v>205</v>
      </c>
      <c r="C313" s="22">
        <v>0.686921299</v>
      </c>
      <c r="D313" s="27">
        <v>0.686921299</v>
      </c>
      <c r="E313" s="23">
        <v>3033</v>
      </c>
      <c r="F313" s="31">
        <v>0</v>
      </c>
      <c r="G313" s="22">
        <v>40.11903663</v>
      </c>
      <c r="H313" s="22">
        <v>-74.86825795</v>
      </c>
      <c r="I313" s="32">
        <v>862.1</v>
      </c>
      <c r="J313" s="25">
        <f t="shared" si="30"/>
        <v>821.94</v>
      </c>
      <c r="K313" s="24">
        <f t="shared" si="31"/>
        <v>1737.609014293802</v>
      </c>
      <c r="L313" s="24">
        <f t="shared" si="32"/>
        <v>1782.109014293802</v>
      </c>
      <c r="M313" s="24">
        <f t="shared" si="33"/>
        <v>1783.7090142938018</v>
      </c>
      <c r="N313" s="28">
        <f t="shared" si="34"/>
        <v>1782.9090142938019</v>
      </c>
      <c r="O313" s="25">
        <v>19.2</v>
      </c>
      <c r="P313" s="25">
        <v>90.7</v>
      </c>
      <c r="Q313" s="25">
        <v>51.5</v>
      </c>
      <c r="S313" s="20">
        <v>3.368E-05</v>
      </c>
      <c r="T313" s="20">
        <v>2.272E-05</v>
      </c>
      <c r="U313" s="20">
        <v>1.308E-05</v>
      </c>
      <c r="V313" s="56">
        <v>797.4</v>
      </c>
      <c r="W313" s="56">
        <v>312.3</v>
      </c>
      <c r="X313" s="56">
        <v>305.2</v>
      </c>
      <c r="Y313" s="56">
        <v>14.5</v>
      </c>
      <c r="Z313" s="30">
        <v>3.201</v>
      </c>
      <c r="AA313" s="54">
        <v>41.569</v>
      </c>
      <c r="AB313" s="54">
        <f t="shared" si="36"/>
        <v>84.79366666666667</v>
      </c>
      <c r="AC313" s="30">
        <v>0.131</v>
      </c>
      <c r="AD313" s="57">
        <v>0</v>
      </c>
      <c r="AE313" s="57">
        <f t="shared" si="37"/>
        <v>0</v>
      </c>
      <c r="AF313" s="29">
        <v>10</v>
      </c>
      <c r="AG313" s="28">
        <v>1782.9090142938019</v>
      </c>
    </row>
    <row r="314" spans="1:33" ht="12.75">
      <c r="A314" s="19">
        <f t="shared" si="35"/>
        <v>37096</v>
      </c>
      <c r="B314" s="54">
        <v>205</v>
      </c>
      <c r="C314" s="22">
        <v>0.687037051</v>
      </c>
      <c r="D314" s="27">
        <v>0.687037051</v>
      </c>
      <c r="E314" s="23">
        <v>3043</v>
      </c>
      <c r="F314" s="31">
        <v>0</v>
      </c>
      <c r="G314" s="22">
        <v>40.12276946</v>
      </c>
      <c r="H314" s="22">
        <v>-74.87545011</v>
      </c>
      <c r="I314" s="32">
        <v>863.1</v>
      </c>
      <c r="J314" s="25">
        <f t="shared" si="30"/>
        <v>822.94</v>
      </c>
      <c r="K314" s="24">
        <f t="shared" si="31"/>
        <v>1727.5122870005698</v>
      </c>
      <c r="L314" s="24">
        <f t="shared" si="32"/>
        <v>1772.0122870005698</v>
      </c>
      <c r="M314" s="24">
        <f t="shared" si="33"/>
        <v>1773.6122870005697</v>
      </c>
      <c r="N314" s="28">
        <f t="shared" si="34"/>
        <v>1772.8122870005698</v>
      </c>
      <c r="O314" s="25">
        <v>19.4</v>
      </c>
      <c r="P314" s="25">
        <v>90</v>
      </c>
      <c r="Q314" s="25">
        <v>50.5</v>
      </c>
      <c r="Z314" s="30">
        <v>3.347</v>
      </c>
      <c r="AA314" s="54">
        <v>92.926</v>
      </c>
      <c r="AB314" s="54">
        <f t="shared" si="36"/>
        <v>78.94500000000001</v>
      </c>
      <c r="AC314" s="30">
        <v>0.122</v>
      </c>
      <c r="AD314" s="57">
        <v>0</v>
      </c>
      <c r="AE314" s="57">
        <f t="shared" si="37"/>
        <v>0</v>
      </c>
      <c r="AF314" s="29">
        <v>10</v>
      </c>
      <c r="AG314" s="28">
        <v>1772.8122870005698</v>
      </c>
    </row>
    <row r="315" spans="1:33" ht="12.75">
      <c r="A315" s="19">
        <f t="shared" si="35"/>
        <v>37096</v>
      </c>
      <c r="B315" s="54">
        <v>205</v>
      </c>
      <c r="C315" s="22">
        <v>0.687152803</v>
      </c>
      <c r="D315" s="27">
        <v>0.687152803</v>
      </c>
      <c r="E315" s="23">
        <v>3053</v>
      </c>
      <c r="F315" s="31">
        <v>0</v>
      </c>
      <c r="G315" s="22">
        <v>40.12378829</v>
      </c>
      <c r="H315" s="22">
        <v>-74.88372372</v>
      </c>
      <c r="I315" s="32">
        <v>865.4</v>
      </c>
      <c r="J315" s="25">
        <f t="shared" si="30"/>
        <v>825.24</v>
      </c>
      <c r="K315" s="24">
        <f t="shared" si="31"/>
        <v>1704.3362982697056</v>
      </c>
      <c r="L315" s="24">
        <f t="shared" si="32"/>
        <v>1748.8362982697056</v>
      </c>
      <c r="M315" s="24">
        <f t="shared" si="33"/>
        <v>1750.4362982697055</v>
      </c>
      <c r="N315" s="28">
        <f t="shared" si="34"/>
        <v>1749.6362982697055</v>
      </c>
      <c r="O315" s="25">
        <v>19.2</v>
      </c>
      <c r="P315" s="25">
        <v>100</v>
      </c>
      <c r="Q315" s="25">
        <v>49.4</v>
      </c>
      <c r="R315" s="20">
        <v>1.6E-05</v>
      </c>
      <c r="Z315" s="30">
        <v>3.377</v>
      </c>
      <c r="AA315" s="54">
        <v>144.52</v>
      </c>
      <c r="AB315" s="54">
        <f t="shared" si="36"/>
        <v>89.50833333333334</v>
      </c>
      <c r="AC315" s="30">
        <v>0.121</v>
      </c>
      <c r="AD315" s="57">
        <v>0</v>
      </c>
      <c r="AE315" s="57">
        <f t="shared" si="37"/>
        <v>0</v>
      </c>
      <c r="AF315" s="29">
        <v>10</v>
      </c>
      <c r="AG315" s="28">
        <v>1749.6362982697055</v>
      </c>
    </row>
    <row r="316" spans="1:33" ht="12.75">
      <c r="A316" s="19">
        <f t="shared" si="35"/>
        <v>37096</v>
      </c>
      <c r="B316" s="54">
        <v>205</v>
      </c>
      <c r="C316" s="22">
        <v>0.687268496</v>
      </c>
      <c r="D316" s="27">
        <v>0.687268496</v>
      </c>
      <c r="E316" s="23">
        <v>3063</v>
      </c>
      <c r="F316" s="31">
        <v>0</v>
      </c>
      <c r="G316" s="22">
        <v>40.12272761</v>
      </c>
      <c r="H316" s="22">
        <v>-74.89164528</v>
      </c>
      <c r="I316" s="32">
        <v>869.4</v>
      </c>
      <c r="J316" s="25">
        <f t="shared" si="30"/>
        <v>829.24</v>
      </c>
      <c r="K316" s="24">
        <f t="shared" si="31"/>
        <v>1664.1836579167975</v>
      </c>
      <c r="L316" s="24">
        <f t="shared" si="32"/>
        <v>1708.6836579167975</v>
      </c>
      <c r="M316" s="24">
        <f t="shared" si="33"/>
        <v>1710.2836579167974</v>
      </c>
      <c r="N316" s="28">
        <f t="shared" si="34"/>
        <v>1709.4836579167975</v>
      </c>
      <c r="O316" s="25">
        <v>19.5</v>
      </c>
      <c r="P316" s="25">
        <v>100</v>
      </c>
      <c r="Q316" s="25">
        <v>48.5</v>
      </c>
      <c r="Z316" s="30">
        <v>3.26</v>
      </c>
      <c r="AA316" s="54">
        <v>97.641</v>
      </c>
      <c r="AB316" s="54">
        <f t="shared" si="36"/>
        <v>83.699</v>
      </c>
      <c r="AC316" s="30">
        <v>0.111</v>
      </c>
      <c r="AD316" s="57">
        <v>0</v>
      </c>
      <c r="AE316" s="57">
        <f t="shared" si="37"/>
        <v>0</v>
      </c>
      <c r="AF316" s="29">
        <v>10</v>
      </c>
      <c r="AG316" s="28">
        <v>1709.4836579167975</v>
      </c>
    </row>
    <row r="317" spans="1:33" ht="12.75">
      <c r="A317" s="19">
        <f t="shared" si="35"/>
        <v>37096</v>
      </c>
      <c r="B317" s="54">
        <v>205</v>
      </c>
      <c r="C317" s="22">
        <v>0.687384248</v>
      </c>
      <c r="D317" s="27">
        <v>0.687384248</v>
      </c>
      <c r="E317" s="23">
        <v>3073</v>
      </c>
      <c r="F317" s="31">
        <v>0</v>
      </c>
      <c r="G317" s="22">
        <v>40.11926305</v>
      </c>
      <c r="H317" s="22">
        <v>-74.89820649</v>
      </c>
      <c r="I317" s="32">
        <v>871.3</v>
      </c>
      <c r="J317" s="25">
        <f t="shared" si="30"/>
        <v>831.14</v>
      </c>
      <c r="K317" s="24">
        <f t="shared" si="31"/>
        <v>1645.1789547844094</v>
      </c>
      <c r="L317" s="24">
        <f t="shared" si="32"/>
        <v>1689.6789547844094</v>
      </c>
      <c r="M317" s="24">
        <f t="shared" si="33"/>
        <v>1691.2789547844093</v>
      </c>
      <c r="N317" s="28">
        <f t="shared" si="34"/>
        <v>1690.4789547844093</v>
      </c>
      <c r="O317" s="25">
        <v>19.3</v>
      </c>
      <c r="P317" s="25">
        <v>100</v>
      </c>
      <c r="Q317" s="25">
        <v>45.9</v>
      </c>
      <c r="S317" s="20">
        <v>4.367E-05</v>
      </c>
      <c r="T317" s="20">
        <v>3.116E-05</v>
      </c>
      <c r="U317" s="20">
        <v>1.859E-05</v>
      </c>
      <c r="V317" s="56">
        <v>803.9</v>
      </c>
      <c r="W317" s="56">
        <v>312.3</v>
      </c>
      <c r="X317" s="56">
        <v>305.1</v>
      </c>
      <c r="Y317" s="56">
        <v>14.7</v>
      </c>
      <c r="Z317" s="30">
        <v>3.329</v>
      </c>
      <c r="AA317" s="54">
        <v>99.998</v>
      </c>
      <c r="AB317" s="54">
        <f t="shared" si="36"/>
        <v>94.18366666666667</v>
      </c>
      <c r="AC317" s="30">
        <v>0.132</v>
      </c>
      <c r="AD317" s="57">
        <v>0</v>
      </c>
      <c r="AE317" s="57">
        <f t="shared" si="37"/>
        <v>0</v>
      </c>
      <c r="AF317" s="29">
        <v>10</v>
      </c>
      <c r="AG317" s="28">
        <v>1690.4789547844093</v>
      </c>
    </row>
    <row r="318" spans="1:33" ht="12.75">
      <c r="A318" s="19">
        <f t="shared" si="35"/>
        <v>37096</v>
      </c>
      <c r="B318" s="54">
        <v>205</v>
      </c>
      <c r="C318" s="22">
        <v>0.6875</v>
      </c>
      <c r="D318" s="27">
        <v>0.6875</v>
      </c>
      <c r="E318" s="23">
        <v>3083</v>
      </c>
      <c r="F318" s="31">
        <v>0</v>
      </c>
      <c r="G318" s="22">
        <v>40.11372485</v>
      </c>
      <c r="H318" s="22">
        <v>-74.9023075</v>
      </c>
      <c r="I318" s="32">
        <v>873.7</v>
      </c>
      <c r="J318" s="25">
        <f t="shared" si="30"/>
        <v>833.5400000000001</v>
      </c>
      <c r="K318" s="24">
        <f t="shared" si="31"/>
        <v>1621.2350170895065</v>
      </c>
      <c r="L318" s="24">
        <f t="shared" si="32"/>
        <v>1665.7350170895065</v>
      </c>
      <c r="M318" s="24">
        <f t="shared" si="33"/>
        <v>1667.3350170895064</v>
      </c>
      <c r="N318" s="28">
        <f t="shared" si="34"/>
        <v>1666.5350170895065</v>
      </c>
      <c r="O318" s="25">
        <v>19.5</v>
      </c>
      <c r="P318" s="25">
        <v>100</v>
      </c>
      <c r="Q318" s="25">
        <v>50.1</v>
      </c>
      <c r="Z318" s="30">
        <v>3.261</v>
      </c>
      <c r="AA318" s="54">
        <v>102.592</v>
      </c>
      <c r="AB318" s="54">
        <f t="shared" si="36"/>
        <v>96.541</v>
      </c>
      <c r="AC318" s="30">
        <v>0.122</v>
      </c>
      <c r="AD318" s="57">
        <v>0</v>
      </c>
      <c r="AE318" s="57">
        <f t="shared" si="37"/>
        <v>0</v>
      </c>
      <c r="AF318" s="29">
        <v>10</v>
      </c>
      <c r="AG318" s="28">
        <v>1666.5350170895065</v>
      </c>
    </row>
    <row r="319" spans="1:33" ht="12.75">
      <c r="A319" s="19">
        <f t="shared" si="35"/>
        <v>37096</v>
      </c>
      <c r="B319" s="54">
        <v>205</v>
      </c>
      <c r="C319" s="22">
        <v>0.687615752</v>
      </c>
      <c r="D319" s="27">
        <v>0.687615752</v>
      </c>
      <c r="E319" s="23">
        <v>3093</v>
      </c>
      <c r="F319" s="31">
        <v>0</v>
      </c>
      <c r="G319" s="22">
        <v>40.10720245</v>
      </c>
      <c r="H319" s="22">
        <v>-74.90319179</v>
      </c>
      <c r="I319" s="32">
        <v>878</v>
      </c>
      <c r="J319" s="25">
        <f t="shared" si="30"/>
        <v>837.84</v>
      </c>
      <c r="K319" s="24">
        <f t="shared" si="31"/>
        <v>1578.5073672667588</v>
      </c>
      <c r="L319" s="24">
        <f t="shared" si="32"/>
        <v>1623.0073672667588</v>
      </c>
      <c r="M319" s="24">
        <f t="shared" si="33"/>
        <v>1624.6073672667587</v>
      </c>
      <c r="N319" s="28">
        <f t="shared" si="34"/>
        <v>1623.8073672667588</v>
      </c>
      <c r="O319" s="25">
        <v>19.8</v>
      </c>
      <c r="P319" s="25">
        <v>100</v>
      </c>
      <c r="Q319" s="25">
        <v>46.5</v>
      </c>
      <c r="Z319" s="30">
        <v>3.368</v>
      </c>
      <c r="AA319" s="54">
        <v>153.949</v>
      </c>
      <c r="AB319" s="54">
        <f t="shared" si="36"/>
        <v>115.271</v>
      </c>
      <c r="AC319" s="30">
        <v>0.111</v>
      </c>
      <c r="AD319" s="57">
        <v>0</v>
      </c>
      <c r="AE319" s="57">
        <f t="shared" si="37"/>
        <v>0</v>
      </c>
      <c r="AF319" s="29">
        <v>10</v>
      </c>
      <c r="AG319" s="28">
        <v>1623.8073672667588</v>
      </c>
    </row>
    <row r="320" spans="1:33" ht="12.75">
      <c r="A320" s="19">
        <f t="shared" si="35"/>
        <v>37096</v>
      </c>
      <c r="B320" s="54">
        <v>205</v>
      </c>
      <c r="C320" s="22">
        <v>0.687731504</v>
      </c>
      <c r="D320" s="27">
        <v>0.687731504</v>
      </c>
      <c r="E320" s="23">
        <v>3103</v>
      </c>
      <c r="F320" s="31">
        <v>0</v>
      </c>
      <c r="G320" s="22">
        <v>40.10059379</v>
      </c>
      <c r="H320" s="22">
        <v>-74.90026609</v>
      </c>
      <c r="I320" s="32">
        <v>883.7</v>
      </c>
      <c r="J320" s="25">
        <f t="shared" si="30"/>
        <v>843.5400000000001</v>
      </c>
      <c r="K320" s="24">
        <f t="shared" si="31"/>
        <v>1522.2051581931466</v>
      </c>
      <c r="L320" s="24">
        <f t="shared" si="32"/>
        <v>1566.7051581931466</v>
      </c>
      <c r="M320" s="24">
        <f t="shared" si="33"/>
        <v>1568.3051581931466</v>
      </c>
      <c r="N320" s="28">
        <f t="shared" si="34"/>
        <v>1567.5051581931466</v>
      </c>
      <c r="O320" s="25">
        <v>20.6</v>
      </c>
      <c r="P320" s="25">
        <v>100</v>
      </c>
      <c r="Q320" s="25">
        <v>44</v>
      </c>
      <c r="S320" s="20">
        <v>4.691E-05</v>
      </c>
      <c r="T320" s="20">
        <v>3.32E-05</v>
      </c>
      <c r="U320" s="20">
        <v>1.959E-05</v>
      </c>
      <c r="V320" s="56">
        <v>812.6</v>
      </c>
      <c r="W320" s="56">
        <v>312.3</v>
      </c>
      <c r="X320" s="56">
        <v>305.1</v>
      </c>
      <c r="Y320" s="56">
        <v>15.6</v>
      </c>
      <c r="Z320" s="30">
        <v>3.23</v>
      </c>
      <c r="AA320" s="54">
        <v>58.306</v>
      </c>
      <c r="AB320" s="54">
        <f t="shared" si="36"/>
        <v>109.50100000000002</v>
      </c>
      <c r="AC320" s="30">
        <v>0.131</v>
      </c>
      <c r="AD320" s="57">
        <v>0</v>
      </c>
      <c r="AE320" s="57">
        <f t="shared" si="37"/>
        <v>0</v>
      </c>
      <c r="AF320" s="29">
        <v>10</v>
      </c>
      <c r="AG320" s="28">
        <v>1567.5051581931466</v>
      </c>
    </row>
    <row r="321" spans="1:33" ht="12.75">
      <c r="A321" s="19">
        <f t="shared" si="35"/>
        <v>37096</v>
      </c>
      <c r="B321" s="54">
        <v>205</v>
      </c>
      <c r="C321" s="22">
        <v>0.687847197</v>
      </c>
      <c r="D321" s="27">
        <v>0.687847197</v>
      </c>
      <c r="E321" s="23">
        <v>3113</v>
      </c>
      <c r="F321" s="31">
        <v>0</v>
      </c>
      <c r="G321" s="22">
        <v>40.0952644</v>
      </c>
      <c r="H321" s="22">
        <v>-74.89306577</v>
      </c>
      <c r="I321" s="32">
        <v>892.5</v>
      </c>
      <c r="J321" s="25">
        <f t="shared" si="30"/>
        <v>852.34</v>
      </c>
      <c r="K321" s="24">
        <f t="shared" si="31"/>
        <v>1436.0252068291754</v>
      </c>
      <c r="L321" s="24">
        <f t="shared" si="32"/>
        <v>1480.5252068291754</v>
      </c>
      <c r="M321" s="24">
        <f t="shared" si="33"/>
        <v>1482.1252068291753</v>
      </c>
      <c r="N321" s="28">
        <f t="shared" si="34"/>
        <v>1481.3252068291754</v>
      </c>
      <c r="O321" s="25">
        <v>21.8</v>
      </c>
      <c r="P321" s="25">
        <v>100</v>
      </c>
      <c r="Q321" s="25">
        <v>43.9</v>
      </c>
      <c r="R321" s="20">
        <v>1.8E-05</v>
      </c>
      <c r="Z321" s="30">
        <v>3.289</v>
      </c>
      <c r="AA321" s="54">
        <v>109.428</v>
      </c>
      <c r="AB321" s="54">
        <f t="shared" si="36"/>
        <v>103.65233333333333</v>
      </c>
      <c r="AC321" s="30">
        <v>0.131</v>
      </c>
      <c r="AD321" s="57">
        <v>0</v>
      </c>
      <c r="AE321" s="57">
        <f t="shared" si="37"/>
        <v>0</v>
      </c>
      <c r="AF321" s="29">
        <v>10</v>
      </c>
      <c r="AG321" s="28">
        <v>1481.3252068291754</v>
      </c>
    </row>
    <row r="322" spans="1:33" ht="12.75">
      <c r="A322" s="19">
        <f t="shared" si="35"/>
        <v>37096</v>
      </c>
      <c r="B322" s="54">
        <v>205</v>
      </c>
      <c r="C322" s="22">
        <v>0.687962949</v>
      </c>
      <c r="D322" s="27">
        <v>0.687962949</v>
      </c>
      <c r="E322" s="23">
        <v>3123</v>
      </c>
      <c r="F322" s="31">
        <v>0</v>
      </c>
      <c r="G322" s="22">
        <v>40.09410045</v>
      </c>
      <c r="H322" s="22">
        <v>-74.8828481</v>
      </c>
      <c r="I322" s="32">
        <v>897.3</v>
      </c>
      <c r="J322" s="25">
        <f t="shared" si="30"/>
        <v>857.14</v>
      </c>
      <c r="K322" s="24">
        <f t="shared" si="31"/>
        <v>1389.3922291548618</v>
      </c>
      <c r="L322" s="24">
        <f t="shared" si="32"/>
        <v>1433.8922291548618</v>
      </c>
      <c r="M322" s="24">
        <f t="shared" si="33"/>
        <v>1435.4922291548617</v>
      </c>
      <c r="N322" s="28">
        <f t="shared" si="34"/>
        <v>1434.6922291548617</v>
      </c>
      <c r="O322" s="25">
        <v>22.2</v>
      </c>
      <c r="P322" s="25">
        <v>100</v>
      </c>
      <c r="Q322" s="25">
        <v>44.6</v>
      </c>
      <c r="Z322" s="30">
        <v>3.261</v>
      </c>
      <c r="AA322" s="54">
        <v>112.021</v>
      </c>
      <c r="AB322" s="54">
        <f t="shared" si="36"/>
        <v>106.04899999999998</v>
      </c>
      <c r="AC322" s="30">
        <v>0.123</v>
      </c>
      <c r="AD322" s="57">
        <v>0</v>
      </c>
      <c r="AE322" s="57">
        <f t="shared" si="37"/>
        <v>0</v>
      </c>
      <c r="AF322" s="29">
        <v>10</v>
      </c>
      <c r="AG322" s="28">
        <v>1434.6922291548617</v>
      </c>
    </row>
    <row r="323" spans="1:33" ht="12.75">
      <c r="A323" s="19">
        <f t="shared" si="35"/>
        <v>37096</v>
      </c>
      <c r="B323" s="54">
        <v>205</v>
      </c>
      <c r="C323" s="22">
        <v>0.688078701</v>
      </c>
      <c r="D323" s="27">
        <v>0.688078701</v>
      </c>
      <c r="E323" s="23">
        <v>3133</v>
      </c>
      <c r="F323" s="31">
        <v>0</v>
      </c>
      <c r="G323" s="22">
        <v>40.09674557</v>
      </c>
      <c r="H323" s="22">
        <v>-74.87271741</v>
      </c>
      <c r="I323" s="32">
        <v>901.6</v>
      </c>
      <c r="J323" s="25">
        <f t="shared" si="30"/>
        <v>861.44</v>
      </c>
      <c r="K323" s="24">
        <f t="shared" si="31"/>
        <v>1347.8380793190368</v>
      </c>
      <c r="L323" s="24">
        <f t="shared" si="32"/>
        <v>1392.3380793190368</v>
      </c>
      <c r="M323" s="24">
        <f t="shared" si="33"/>
        <v>1393.9380793190367</v>
      </c>
      <c r="N323" s="28">
        <f t="shared" si="34"/>
        <v>1393.1380793190367</v>
      </c>
      <c r="O323" s="25">
        <v>22.5</v>
      </c>
      <c r="P323" s="25">
        <v>100</v>
      </c>
      <c r="Q323" s="25">
        <v>41.6</v>
      </c>
      <c r="S323" s="20">
        <v>4.236E-05</v>
      </c>
      <c r="T323" s="20">
        <v>2.906E-05</v>
      </c>
      <c r="U323" s="20">
        <v>1.789E-05</v>
      </c>
      <c r="V323" s="56">
        <v>830.1</v>
      </c>
      <c r="W323" s="56">
        <v>312.2</v>
      </c>
      <c r="X323" s="56">
        <v>305.1</v>
      </c>
      <c r="Y323" s="56">
        <v>17.6</v>
      </c>
      <c r="Z323" s="30">
        <v>3.151</v>
      </c>
      <c r="AA323" s="54">
        <v>65.378</v>
      </c>
      <c r="AB323" s="54">
        <f t="shared" si="36"/>
        <v>100.279</v>
      </c>
      <c r="AC323" s="30">
        <v>0.132</v>
      </c>
      <c r="AD323" s="57">
        <v>0</v>
      </c>
      <c r="AE323" s="57">
        <f t="shared" si="37"/>
        <v>0</v>
      </c>
      <c r="AF323" s="29">
        <v>10</v>
      </c>
      <c r="AG323" s="28">
        <v>1393.1380793190367</v>
      </c>
    </row>
    <row r="324" spans="1:33" ht="12.75">
      <c r="A324" s="19">
        <f t="shared" si="35"/>
        <v>37096</v>
      </c>
      <c r="B324" s="54">
        <v>205</v>
      </c>
      <c r="C324" s="22">
        <v>0.688194454</v>
      </c>
      <c r="D324" s="27">
        <v>0.688194454</v>
      </c>
      <c r="E324" s="23">
        <v>3143</v>
      </c>
      <c r="F324" s="31">
        <v>0</v>
      </c>
      <c r="G324" s="22">
        <v>40.10263927</v>
      </c>
      <c r="H324" s="22">
        <v>-74.86474415</v>
      </c>
      <c r="I324" s="32">
        <v>905</v>
      </c>
      <c r="J324" s="25">
        <f t="shared" si="30"/>
        <v>864.84</v>
      </c>
      <c r="K324" s="24">
        <f t="shared" si="31"/>
        <v>1315.1278918963415</v>
      </c>
      <c r="L324" s="24">
        <f t="shared" si="32"/>
        <v>1359.6278918963415</v>
      </c>
      <c r="M324" s="24">
        <f t="shared" si="33"/>
        <v>1361.2278918963414</v>
      </c>
      <c r="N324" s="28">
        <f t="shared" si="34"/>
        <v>1360.4278918963414</v>
      </c>
      <c r="O324" s="25">
        <v>22.5</v>
      </c>
      <c r="P324" s="25">
        <v>100</v>
      </c>
      <c r="Q324" s="25">
        <v>44</v>
      </c>
      <c r="Z324" s="30">
        <v>3.131</v>
      </c>
      <c r="AA324" s="54">
        <v>18.5</v>
      </c>
      <c r="AB324" s="54">
        <f t="shared" si="36"/>
        <v>86.26366666666667</v>
      </c>
      <c r="AC324" s="30">
        <v>0.142</v>
      </c>
      <c r="AD324" s="57">
        <v>0</v>
      </c>
      <c r="AE324" s="57">
        <f t="shared" si="37"/>
        <v>0</v>
      </c>
      <c r="AF324" s="29">
        <v>10</v>
      </c>
      <c r="AG324" s="28">
        <v>1360.4278918963414</v>
      </c>
    </row>
    <row r="325" spans="1:33" ht="12.75">
      <c r="A325" s="19">
        <f t="shared" si="35"/>
        <v>37096</v>
      </c>
      <c r="B325" s="54">
        <v>205</v>
      </c>
      <c r="C325" s="22">
        <v>0.688310206</v>
      </c>
      <c r="D325" s="27">
        <v>0.688310206</v>
      </c>
      <c r="E325" s="23">
        <v>3153</v>
      </c>
      <c r="F325" s="31">
        <v>0</v>
      </c>
      <c r="G325" s="22">
        <v>40.1099524</v>
      </c>
      <c r="H325" s="22">
        <v>-74.8601058</v>
      </c>
      <c r="I325" s="32">
        <v>910.7</v>
      </c>
      <c r="J325" s="25">
        <f t="shared" si="30"/>
        <v>870.5400000000001</v>
      </c>
      <c r="K325" s="24">
        <f t="shared" si="31"/>
        <v>1260.5776573230082</v>
      </c>
      <c r="L325" s="24">
        <f t="shared" si="32"/>
        <v>1305.0776573230082</v>
      </c>
      <c r="M325" s="24">
        <f t="shared" si="33"/>
        <v>1306.6776573230081</v>
      </c>
      <c r="N325" s="28">
        <f t="shared" si="34"/>
        <v>1305.8776573230082</v>
      </c>
      <c r="O325" s="25">
        <v>22.5</v>
      </c>
      <c r="P325" s="25">
        <v>100</v>
      </c>
      <c r="Q325" s="25">
        <v>43.1</v>
      </c>
      <c r="Z325" s="30">
        <v>3.23</v>
      </c>
      <c r="AA325" s="54">
        <v>69.857</v>
      </c>
      <c r="AB325" s="54">
        <f t="shared" si="36"/>
        <v>72.24833333333333</v>
      </c>
      <c r="AC325" s="30">
        <v>0.143</v>
      </c>
      <c r="AD325" s="57">
        <v>0</v>
      </c>
      <c r="AE325" s="57">
        <f t="shared" si="37"/>
        <v>0</v>
      </c>
      <c r="AF325" s="29">
        <v>10</v>
      </c>
      <c r="AG325" s="28">
        <v>1305.8776573230082</v>
      </c>
    </row>
    <row r="326" spans="1:33" ht="12.75">
      <c r="A326" s="19">
        <f t="shared" si="35"/>
        <v>37096</v>
      </c>
      <c r="B326" s="54">
        <v>205</v>
      </c>
      <c r="C326" s="22">
        <v>0.688425899</v>
      </c>
      <c r="D326" s="27">
        <v>0.688425899</v>
      </c>
      <c r="E326" s="23">
        <v>3163</v>
      </c>
      <c r="F326" s="31">
        <v>0</v>
      </c>
      <c r="G326" s="22">
        <v>40.11761068</v>
      </c>
      <c r="H326" s="22">
        <v>-74.85955011</v>
      </c>
      <c r="I326" s="32">
        <v>915.8</v>
      </c>
      <c r="J326" s="25">
        <f t="shared" si="30"/>
        <v>875.64</v>
      </c>
      <c r="K326" s="24">
        <f t="shared" si="31"/>
        <v>1212.0714638983873</v>
      </c>
      <c r="L326" s="24">
        <f t="shared" si="32"/>
        <v>1256.5714638983873</v>
      </c>
      <c r="M326" s="24">
        <f t="shared" si="33"/>
        <v>1258.1714638983872</v>
      </c>
      <c r="N326" s="28">
        <f t="shared" si="34"/>
        <v>1257.3714638983872</v>
      </c>
      <c r="O326" s="25">
        <v>22.8</v>
      </c>
      <c r="P326" s="25">
        <v>100</v>
      </c>
      <c r="Q326" s="25">
        <v>44.1</v>
      </c>
      <c r="S326" s="20">
        <v>4.71E-05</v>
      </c>
      <c r="T326" s="20">
        <v>3.365E-05</v>
      </c>
      <c r="U326" s="20">
        <v>1.991E-05</v>
      </c>
      <c r="V326" s="56">
        <v>844.4</v>
      </c>
      <c r="W326" s="56">
        <v>312.2</v>
      </c>
      <c r="X326" s="56">
        <v>305.1</v>
      </c>
      <c r="Y326" s="56">
        <v>18.7</v>
      </c>
      <c r="Z326" s="30">
        <v>3.211</v>
      </c>
      <c r="AA326" s="54">
        <v>72.45</v>
      </c>
      <c r="AB326" s="54">
        <f t="shared" si="36"/>
        <v>74.60566666666666</v>
      </c>
      <c r="AC326" s="30">
        <v>0.131</v>
      </c>
      <c r="AD326" s="57">
        <v>0</v>
      </c>
      <c r="AE326" s="57">
        <f t="shared" si="37"/>
        <v>0</v>
      </c>
      <c r="AF326" s="29">
        <v>10</v>
      </c>
      <c r="AG326" s="28">
        <v>1257.3714638983872</v>
      </c>
    </row>
    <row r="327" spans="1:33" ht="12.75">
      <c r="A327" s="19">
        <f t="shared" si="35"/>
        <v>37096</v>
      </c>
      <c r="B327" s="54">
        <v>205</v>
      </c>
      <c r="C327" s="22">
        <v>0.688541651</v>
      </c>
      <c r="D327" s="27">
        <v>0.688541651</v>
      </c>
      <c r="E327" s="23">
        <v>3173</v>
      </c>
      <c r="F327" s="31">
        <v>0</v>
      </c>
      <c r="G327" s="22">
        <v>40.12364472</v>
      </c>
      <c r="H327" s="22">
        <v>-74.86437496</v>
      </c>
      <c r="I327" s="32">
        <v>918.7</v>
      </c>
      <c r="J327" s="25">
        <f t="shared" si="30"/>
        <v>878.5400000000001</v>
      </c>
      <c r="K327" s="24">
        <f t="shared" si="31"/>
        <v>1184.6153523049907</v>
      </c>
      <c r="L327" s="24">
        <f t="shared" si="32"/>
        <v>1229.1153523049907</v>
      </c>
      <c r="M327" s="24">
        <f t="shared" si="33"/>
        <v>1230.7153523049906</v>
      </c>
      <c r="N327" s="28">
        <f t="shared" si="34"/>
        <v>1229.9153523049906</v>
      </c>
      <c r="O327" s="25">
        <v>23.1</v>
      </c>
      <c r="P327" s="25">
        <v>100</v>
      </c>
      <c r="Q327" s="25">
        <v>44.1</v>
      </c>
      <c r="R327" s="20">
        <v>1.25E-05</v>
      </c>
      <c r="Z327" s="30">
        <v>3.06</v>
      </c>
      <c r="AA327" s="54">
        <v>25.808</v>
      </c>
      <c r="AB327" s="54">
        <f t="shared" si="36"/>
        <v>60.66899999999999</v>
      </c>
      <c r="AC327" s="30">
        <v>0.141</v>
      </c>
      <c r="AD327" s="57">
        <v>0</v>
      </c>
      <c r="AE327" s="57">
        <f t="shared" si="37"/>
        <v>0</v>
      </c>
      <c r="AF327" s="29">
        <v>10</v>
      </c>
      <c r="AG327" s="28">
        <v>1229.9153523049906</v>
      </c>
    </row>
    <row r="328" spans="1:33" ht="12.75">
      <c r="A328" s="19">
        <f t="shared" si="35"/>
        <v>37096</v>
      </c>
      <c r="B328" s="54">
        <v>205</v>
      </c>
      <c r="C328" s="22">
        <v>0.688657403</v>
      </c>
      <c r="D328" s="27">
        <v>0.688657403</v>
      </c>
      <c r="E328" s="23">
        <v>3183</v>
      </c>
      <c r="F328" s="31">
        <v>0</v>
      </c>
      <c r="G328" s="22">
        <v>40.12542367</v>
      </c>
      <c r="H328" s="22">
        <v>-74.87307722</v>
      </c>
      <c r="I328" s="32">
        <v>928</v>
      </c>
      <c r="J328" s="25">
        <f t="shared" si="30"/>
        <v>887.84</v>
      </c>
      <c r="K328" s="24">
        <f t="shared" si="31"/>
        <v>1097.173848943497</v>
      </c>
      <c r="L328" s="24">
        <f t="shared" si="32"/>
        <v>1141.673848943497</v>
      </c>
      <c r="M328" s="24">
        <f t="shared" si="33"/>
        <v>1143.273848943497</v>
      </c>
      <c r="N328" s="28">
        <f t="shared" si="34"/>
        <v>1142.473848943497</v>
      </c>
      <c r="O328" s="25">
        <v>23.7</v>
      </c>
      <c r="P328" s="25">
        <v>100</v>
      </c>
      <c r="Q328" s="25">
        <v>45.5</v>
      </c>
      <c r="Z328" s="30">
        <v>3.18</v>
      </c>
      <c r="AA328" s="54">
        <v>76.929</v>
      </c>
      <c r="AB328" s="54">
        <f t="shared" si="36"/>
        <v>54.82033333333334</v>
      </c>
      <c r="AC328" s="30">
        <v>0.151</v>
      </c>
      <c r="AD328" s="57">
        <v>1.11</v>
      </c>
      <c r="AE328" s="57">
        <f t="shared" si="37"/>
        <v>0.18500000000000003</v>
      </c>
      <c r="AF328" s="29">
        <v>10</v>
      </c>
      <c r="AG328" s="28">
        <v>1142.473848943497</v>
      </c>
    </row>
    <row r="329" spans="1:33" ht="12.75">
      <c r="A329" s="19">
        <f t="shared" si="35"/>
        <v>37096</v>
      </c>
      <c r="B329" s="54">
        <v>205</v>
      </c>
      <c r="C329" s="22">
        <v>0.688773155</v>
      </c>
      <c r="D329" s="27">
        <v>0.688773155</v>
      </c>
      <c r="E329" s="23">
        <v>3193</v>
      </c>
      <c r="F329" s="31">
        <v>0</v>
      </c>
      <c r="G329" s="22">
        <v>40.12136202</v>
      </c>
      <c r="H329" s="22">
        <v>-74.88044293</v>
      </c>
      <c r="I329" s="32">
        <v>932.4</v>
      </c>
      <c r="J329" s="25">
        <f aca="true" t="shared" si="38" ref="J329:J392">I329-40.16</f>
        <v>892.24</v>
      </c>
      <c r="K329" s="24">
        <f aca="true" t="shared" si="39" ref="K329:K392">(8303.951372*(LN(1013.25/J329)))</f>
        <v>1056.122367606708</v>
      </c>
      <c r="L329" s="24">
        <f aca="true" t="shared" si="40" ref="L329:L392">K329+44.5</f>
        <v>1100.622367606708</v>
      </c>
      <c r="M329" s="24">
        <f aca="true" t="shared" si="41" ref="M329:M392">K329+46.1</f>
        <v>1102.2223676067078</v>
      </c>
      <c r="N329" s="28">
        <f aca="true" t="shared" si="42" ref="N329:N392">AVERAGE(L329:M329)</f>
        <v>1101.422367606708</v>
      </c>
      <c r="O329" s="25">
        <v>24.3</v>
      </c>
      <c r="P329" s="25">
        <v>100</v>
      </c>
      <c r="Q329" s="25">
        <v>45</v>
      </c>
      <c r="S329" s="20">
        <v>5.163E-05</v>
      </c>
      <c r="T329" s="20">
        <v>3.482E-05</v>
      </c>
      <c r="U329" s="20">
        <v>2.078E-05</v>
      </c>
      <c r="V329" s="56">
        <v>860.3</v>
      </c>
      <c r="W329" s="56">
        <v>312.2</v>
      </c>
      <c r="X329" s="56">
        <v>305.1</v>
      </c>
      <c r="Y329" s="56">
        <v>20</v>
      </c>
      <c r="Z329" s="30">
        <v>2.991</v>
      </c>
      <c r="AA329" s="54">
        <v>-18.713</v>
      </c>
      <c r="AB329" s="54">
        <f t="shared" si="36"/>
        <v>40.805166666666665</v>
      </c>
      <c r="AC329" s="30">
        <v>0.162</v>
      </c>
      <c r="AD329" s="57">
        <v>1.11</v>
      </c>
      <c r="AE329" s="57">
        <f t="shared" si="37"/>
        <v>0.37000000000000005</v>
      </c>
      <c r="AF329" s="29">
        <v>10</v>
      </c>
      <c r="AG329" s="28">
        <v>1101.422367606708</v>
      </c>
    </row>
    <row r="330" spans="1:33" ht="12.75">
      <c r="A330" s="19">
        <f t="shared" si="35"/>
        <v>37096</v>
      </c>
      <c r="B330" s="54">
        <v>205</v>
      </c>
      <c r="C330" s="22">
        <v>0.688888907</v>
      </c>
      <c r="D330" s="27">
        <v>0.688888907</v>
      </c>
      <c r="E330" s="23">
        <v>3203</v>
      </c>
      <c r="F330" s="31">
        <v>0</v>
      </c>
      <c r="G330" s="22">
        <v>40.11453307</v>
      </c>
      <c r="H330" s="22">
        <v>-74.88285519</v>
      </c>
      <c r="I330" s="32">
        <v>935.5</v>
      </c>
      <c r="J330" s="25">
        <f t="shared" si="38"/>
        <v>895.34</v>
      </c>
      <c r="K330" s="24">
        <f t="shared" si="39"/>
        <v>1027.3211110933594</v>
      </c>
      <c r="L330" s="24">
        <f t="shared" si="40"/>
        <v>1071.8211110933594</v>
      </c>
      <c r="M330" s="24">
        <f t="shared" si="41"/>
        <v>1073.4211110933593</v>
      </c>
      <c r="N330" s="28">
        <f t="shared" si="42"/>
        <v>1072.6211110933593</v>
      </c>
      <c r="O330" s="25">
        <v>23.1</v>
      </c>
      <c r="P330" s="25">
        <v>100</v>
      </c>
      <c r="Q330" s="25">
        <v>46.4</v>
      </c>
      <c r="Z330" s="30">
        <v>3.12</v>
      </c>
      <c r="AA330" s="54">
        <v>32.88</v>
      </c>
      <c r="AB330" s="54">
        <f t="shared" si="36"/>
        <v>43.20183333333333</v>
      </c>
      <c r="AC330" s="30">
        <v>0.161</v>
      </c>
      <c r="AD330" s="57">
        <v>1.11</v>
      </c>
      <c r="AE330" s="57">
        <f t="shared" si="37"/>
        <v>0.555</v>
      </c>
      <c r="AF330" s="29">
        <v>10</v>
      </c>
      <c r="AG330" s="28">
        <v>1072.6211110933593</v>
      </c>
    </row>
    <row r="331" spans="1:33" ht="12.75">
      <c r="A331" s="19">
        <f aca="true" t="shared" si="43" ref="A331:A394">A330</f>
        <v>37096</v>
      </c>
      <c r="B331" s="54">
        <v>205</v>
      </c>
      <c r="C331" s="22">
        <v>0.6890046</v>
      </c>
      <c r="D331" s="27">
        <v>0.6890046</v>
      </c>
      <c r="E331" s="23">
        <v>3213</v>
      </c>
      <c r="F331" s="31">
        <v>0</v>
      </c>
      <c r="G331" s="22">
        <v>40.10736796</v>
      </c>
      <c r="H331" s="22">
        <v>-74.88137681</v>
      </c>
      <c r="I331" s="32">
        <v>942.3</v>
      </c>
      <c r="J331" s="25">
        <f t="shared" si="38"/>
        <v>902.14</v>
      </c>
      <c r="K331" s="24">
        <f t="shared" si="39"/>
        <v>964.4918849434972</v>
      </c>
      <c r="L331" s="24">
        <f t="shared" si="40"/>
        <v>1008.9918849434972</v>
      </c>
      <c r="M331" s="24">
        <f t="shared" si="41"/>
        <v>1010.5918849434972</v>
      </c>
      <c r="N331" s="28">
        <f t="shared" si="42"/>
        <v>1009.7918849434973</v>
      </c>
      <c r="O331" s="25">
        <v>24.4</v>
      </c>
      <c r="P331" s="25">
        <v>100</v>
      </c>
      <c r="Q331" s="25">
        <v>45.1</v>
      </c>
      <c r="Z331" s="30">
        <v>3.161</v>
      </c>
      <c r="AA331" s="54">
        <v>84.237</v>
      </c>
      <c r="AB331" s="54">
        <f t="shared" si="36"/>
        <v>45.5985</v>
      </c>
      <c r="AC331" s="30">
        <v>0.181</v>
      </c>
      <c r="AD331" s="57">
        <v>1.11</v>
      </c>
      <c r="AE331" s="57">
        <f t="shared" si="37"/>
        <v>0.7400000000000001</v>
      </c>
      <c r="AF331" s="29">
        <v>10</v>
      </c>
      <c r="AG331" s="28">
        <v>1009.7918849434973</v>
      </c>
    </row>
    <row r="332" spans="1:33" ht="12.75">
      <c r="A332" s="19">
        <f t="shared" si="43"/>
        <v>37096</v>
      </c>
      <c r="B332" s="54">
        <v>205</v>
      </c>
      <c r="C332" s="22">
        <v>0.689120352</v>
      </c>
      <c r="D332" s="27">
        <v>0.689120352</v>
      </c>
      <c r="E332" s="23">
        <v>3223</v>
      </c>
      <c r="F332" s="31">
        <v>0</v>
      </c>
      <c r="G332" s="22">
        <v>40.10277531</v>
      </c>
      <c r="H332" s="22">
        <v>-74.87335824</v>
      </c>
      <c r="I332" s="32">
        <v>945.9</v>
      </c>
      <c r="J332" s="25">
        <f t="shared" si="38"/>
        <v>905.74</v>
      </c>
      <c r="K332" s="24">
        <f t="shared" si="39"/>
        <v>931.4208133551709</v>
      </c>
      <c r="L332" s="24">
        <f t="shared" si="40"/>
        <v>975.9208133551709</v>
      </c>
      <c r="M332" s="24">
        <f t="shared" si="41"/>
        <v>977.520813355171</v>
      </c>
      <c r="N332" s="28">
        <f t="shared" si="42"/>
        <v>976.720813355171</v>
      </c>
      <c r="O332" s="25">
        <v>24.5</v>
      </c>
      <c r="P332" s="25">
        <v>100</v>
      </c>
      <c r="Q332" s="25">
        <v>44.6</v>
      </c>
      <c r="S332" s="20">
        <v>4.549E-05</v>
      </c>
      <c r="T332" s="20">
        <v>3.053E-05</v>
      </c>
      <c r="U332" s="20">
        <v>1.851E-05</v>
      </c>
      <c r="V332" s="56">
        <v>876.4</v>
      </c>
      <c r="W332" s="56">
        <v>312.2</v>
      </c>
      <c r="X332" s="56">
        <v>305</v>
      </c>
      <c r="Y332" s="56">
        <v>21.4</v>
      </c>
      <c r="Z332" s="30">
        <v>3.081</v>
      </c>
      <c r="AA332" s="54">
        <v>37.359</v>
      </c>
      <c r="AB332" s="54">
        <f t="shared" si="36"/>
        <v>39.75</v>
      </c>
      <c r="AC332" s="30">
        <v>0.192</v>
      </c>
      <c r="AD332" s="57">
        <v>1.11</v>
      </c>
      <c r="AE332" s="57">
        <f t="shared" si="37"/>
        <v>0.9250000000000002</v>
      </c>
      <c r="AF332" s="29">
        <v>10</v>
      </c>
      <c r="AG332" s="28">
        <v>976.720813355171</v>
      </c>
    </row>
    <row r="333" spans="1:33" ht="12.75">
      <c r="A333" s="19">
        <f t="shared" si="43"/>
        <v>37096</v>
      </c>
      <c r="B333" s="54">
        <v>205</v>
      </c>
      <c r="C333" s="22">
        <v>0.689236104</v>
      </c>
      <c r="D333" s="27">
        <v>0.689236104</v>
      </c>
      <c r="E333" s="23">
        <v>3233</v>
      </c>
      <c r="F333" s="31">
        <v>0</v>
      </c>
      <c r="G333" s="22">
        <v>40.10242367</v>
      </c>
      <c r="H333" s="22">
        <v>-74.86348623</v>
      </c>
      <c r="I333" s="32">
        <v>951.4</v>
      </c>
      <c r="J333" s="25">
        <f t="shared" si="38"/>
        <v>911.24</v>
      </c>
      <c r="K333" s="24">
        <f t="shared" si="39"/>
        <v>881.1485241286368</v>
      </c>
      <c r="L333" s="24">
        <f t="shared" si="40"/>
        <v>925.6485241286368</v>
      </c>
      <c r="M333" s="24">
        <f t="shared" si="41"/>
        <v>927.2485241286369</v>
      </c>
      <c r="N333" s="28">
        <f t="shared" si="42"/>
        <v>926.4485241286368</v>
      </c>
      <c r="O333" s="25">
        <v>24.5</v>
      </c>
      <c r="P333" s="25">
        <v>100</v>
      </c>
      <c r="Q333" s="25">
        <v>42.1</v>
      </c>
      <c r="R333" s="20">
        <v>1.56E-05</v>
      </c>
      <c r="Z333" s="30">
        <v>3.151</v>
      </c>
      <c r="AA333" s="54">
        <v>88.716</v>
      </c>
      <c r="AB333" s="54">
        <f t="shared" si="36"/>
        <v>50.23466666666667</v>
      </c>
      <c r="AC333" s="30">
        <v>0.181</v>
      </c>
      <c r="AD333" s="57">
        <v>1.11</v>
      </c>
      <c r="AE333" s="57">
        <f t="shared" si="37"/>
        <v>1.11</v>
      </c>
      <c r="AF333" s="29">
        <v>10</v>
      </c>
      <c r="AG333" s="28">
        <v>926.4485241286368</v>
      </c>
    </row>
    <row r="334" spans="1:33" ht="12.75">
      <c r="A334" s="19">
        <f t="shared" si="43"/>
        <v>37096</v>
      </c>
      <c r="B334" s="54">
        <v>205</v>
      </c>
      <c r="C334" s="22">
        <v>0.689351857</v>
      </c>
      <c r="D334" s="27">
        <v>0.689351857</v>
      </c>
      <c r="E334" s="23">
        <v>3243</v>
      </c>
      <c r="F334" s="31">
        <v>0</v>
      </c>
      <c r="G334" s="22">
        <v>40.10728623</v>
      </c>
      <c r="H334" s="22">
        <v>-74.85571183</v>
      </c>
      <c r="I334" s="32">
        <v>952.6</v>
      </c>
      <c r="J334" s="25">
        <f t="shared" si="38"/>
        <v>912.44</v>
      </c>
      <c r="K334" s="24">
        <f t="shared" si="39"/>
        <v>870.2203535235197</v>
      </c>
      <c r="L334" s="24">
        <f t="shared" si="40"/>
        <v>914.7203535235197</v>
      </c>
      <c r="M334" s="24">
        <f t="shared" si="41"/>
        <v>916.3203535235198</v>
      </c>
      <c r="N334" s="28">
        <f t="shared" si="42"/>
        <v>915.5203535235198</v>
      </c>
      <c r="O334" s="25">
        <v>23.9</v>
      </c>
      <c r="P334" s="25">
        <v>100</v>
      </c>
      <c r="Q334" s="25">
        <v>42</v>
      </c>
      <c r="Z334" s="30">
        <v>3.06</v>
      </c>
      <c r="AA334" s="54">
        <v>42.309</v>
      </c>
      <c r="AB334" s="54">
        <f t="shared" si="36"/>
        <v>44.464666666666666</v>
      </c>
      <c r="AC334" s="30">
        <v>0.191</v>
      </c>
      <c r="AD334" s="57">
        <v>1.11</v>
      </c>
      <c r="AE334" s="57">
        <f t="shared" si="37"/>
        <v>1.11</v>
      </c>
      <c r="AF334" s="29">
        <v>10</v>
      </c>
      <c r="AG334" s="28">
        <v>915.5203535235198</v>
      </c>
    </row>
    <row r="335" spans="1:33" ht="12.75">
      <c r="A335" s="19">
        <f t="shared" si="43"/>
        <v>37096</v>
      </c>
      <c r="B335" s="54">
        <v>205</v>
      </c>
      <c r="C335" s="22">
        <v>0.689467609</v>
      </c>
      <c r="D335" s="27">
        <v>0.689467609</v>
      </c>
      <c r="E335" s="23">
        <v>3253</v>
      </c>
      <c r="F335" s="31">
        <v>0</v>
      </c>
      <c r="G335" s="22">
        <v>40.11452442</v>
      </c>
      <c r="H335" s="22">
        <v>-74.8530117</v>
      </c>
      <c r="I335" s="32">
        <v>953.4</v>
      </c>
      <c r="J335" s="25">
        <f t="shared" si="38"/>
        <v>913.24</v>
      </c>
      <c r="K335" s="24">
        <f t="shared" si="39"/>
        <v>862.9428881157907</v>
      </c>
      <c r="L335" s="24">
        <f t="shared" si="40"/>
        <v>907.4428881157907</v>
      </c>
      <c r="M335" s="24">
        <f t="shared" si="41"/>
        <v>909.0428881157907</v>
      </c>
      <c r="N335" s="28">
        <f t="shared" si="42"/>
        <v>908.2428881157907</v>
      </c>
      <c r="O335" s="25">
        <v>23.7</v>
      </c>
      <c r="P335" s="25">
        <v>100</v>
      </c>
      <c r="Q335" s="25">
        <v>41.6</v>
      </c>
      <c r="Z335" s="30">
        <v>3.202</v>
      </c>
      <c r="AA335" s="54">
        <v>93.666</v>
      </c>
      <c r="AB335" s="54">
        <f t="shared" si="36"/>
        <v>63.1945</v>
      </c>
      <c r="AC335" s="30">
        <v>0.182</v>
      </c>
      <c r="AD335" s="57">
        <v>1.11</v>
      </c>
      <c r="AE335" s="57">
        <f t="shared" si="37"/>
        <v>1.11</v>
      </c>
      <c r="AF335" s="29">
        <v>10</v>
      </c>
      <c r="AG335" s="28">
        <v>908.2428881157907</v>
      </c>
    </row>
    <row r="336" spans="1:33" ht="12.75">
      <c r="A336" s="19">
        <f t="shared" si="43"/>
        <v>37096</v>
      </c>
      <c r="B336" s="54">
        <v>205</v>
      </c>
      <c r="C336" s="22">
        <v>0.689583361</v>
      </c>
      <c r="D336" s="27">
        <v>0.689583361</v>
      </c>
      <c r="E336" s="23">
        <v>3263</v>
      </c>
      <c r="F336" s="31">
        <v>0</v>
      </c>
      <c r="G336" s="22">
        <v>40.12146795</v>
      </c>
      <c r="H336" s="22">
        <v>-74.85612232</v>
      </c>
      <c r="I336" s="32">
        <v>955.3</v>
      </c>
      <c r="J336" s="25">
        <f t="shared" si="38"/>
        <v>915.14</v>
      </c>
      <c r="K336" s="24">
        <f t="shared" si="39"/>
        <v>845.6844262139324</v>
      </c>
      <c r="L336" s="24">
        <f t="shared" si="40"/>
        <v>890.1844262139324</v>
      </c>
      <c r="M336" s="24">
        <f t="shared" si="41"/>
        <v>891.7844262139324</v>
      </c>
      <c r="N336" s="28">
        <f t="shared" si="42"/>
        <v>890.9844262139325</v>
      </c>
      <c r="O336" s="25">
        <v>24.1</v>
      </c>
      <c r="P336" s="25">
        <v>100</v>
      </c>
      <c r="Q336" s="25">
        <v>43.6</v>
      </c>
      <c r="S336" s="20">
        <v>4.071E-05</v>
      </c>
      <c r="T336" s="20">
        <v>2.807E-05</v>
      </c>
      <c r="U336" s="20">
        <v>1.69E-05</v>
      </c>
      <c r="V336" s="56">
        <v>888.3</v>
      </c>
      <c r="W336" s="56">
        <v>312.1</v>
      </c>
      <c r="X336" s="56">
        <v>305.1</v>
      </c>
      <c r="Y336" s="56">
        <v>23.4</v>
      </c>
      <c r="Z336" s="30">
        <v>3.151</v>
      </c>
      <c r="AA336" s="54">
        <v>95.788</v>
      </c>
      <c r="AB336" s="54">
        <f t="shared" si="36"/>
        <v>73.67916666666667</v>
      </c>
      <c r="AC336" s="30">
        <v>0.201</v>
      </c>
      <c r="AD336" s="57">
        <v>1.11</v>
      </c>
      <c r="AE336" s="57">
        <f t="shared" si="37"/>
        <v>1.11</v>
      </c>
      <c r="AF336" s="29">
        <v>10</v>
      </c>
      <c r="AG336" s="28">
        <v>890.9844262139325</v>
      </c>
    </row>
    <row r="337" spans="1:33" ht="12.75">
      <c r="A337" s="19">
        <f t="shared" si="43"/>
        <v>37096</v>
      </c>
      <c r="B337" s="54">
        <v>205</v>
      </c>
      <c r="C337" s="22">
        <v>0.689699054</v>
      </c>
      <c r="D337" s="27">
        <v>0.689699054</v>
      </c>
      <c r="E337" s="23">
        <v>3273</v>
      </c>
      <c r="F337" s="31">
        <v>0</v>
      </c>
      <c r="G337" s="22">
        <v>40.12378006</v>
      </c>
      <c r="H337" s="22">
        <v>-74.86437778</v>
      </c>
      <c r="I337" s="32">
        <v>955.5</v>
      </c>
      <c r="J337" s="25">
        <f t="shared" si="38"/>
        <v>915.34</v>
      </c>
      <c r="K337" s="24">
        <f t="shared" si="39"/>
        <v>843.8698308280126</v>
      </c>
      <c r="L337" s="24">
        <f t="shared" si="40"/>
        <v>888.3698308280126</v>
      </c>
      <c r="M337" s="24">
        <f t="shared" si="41"/>
        <v>889.9698308280126</v>
      </c>
      <c r="N337" s="28">
        <f t="shared" si="42"/>
        <v>889.1698308280127</v>
      </c>
      <c r="O337" s="25">
        <v>23.9</v>
      </c>
      <c r="P337" s="25">
        <v>100</v>
      </c>
      <c r="Q337" s="25">
        <v>43.9</v>
      </c>
      <c r="Z337" s="30">
        <v>3.175</v>
      </c>
      <c r="AA337" s="54">
        <v>98.145</v>
      </c>
      <c r="AB337" s="54">
        <f t="shared" si="36"/>
        <v>75.99716666666666</v>
      </c>
      <c r="AC337" s="30">
        <v>0.206</v>
      </c>
      <c r="AD337" s="57">
        <v>1.11</v>
      </c>
      <c r="AE337" s="57">
        <f t="shared" si="37"/>
        <v>1.11</v>
      </c>
      <c r="AF337" s="29">
        <v>10</v>
      </c>
      <c r="AG337" s="28">
        <v>889.1698308280127</v>
      </c>
    </row>
    <row r="338" spans="1:33" ht="12.75">
      <c r="A338" s="19">
        <f t="shared" si="43"/>
        <v>37096</v>
      </c>
      <c r="B338" s="54">
        <v>205</v>
      </c>
      <c r="C338" s="22">
        <v>0.689814806</v>
      </c>
      <c r="D338" s="27">
        <v>0.689814806</v>
      </c>
      <c r="E338" s="23">
        <v>3283</v>
      </c>
      <c r="F338" s="31">
        <v>0</v>
      </c>
      <c r="G338" s="22">
        <v>40.12160019</v>
      </c>
      <c r="H338" s="22">
        <v>-74.87241316</v>
      </c>
      <c r="I338" s="32">
        <v>956.6</v>
      </c>
      <c r="J338" s="25">
        <f t="shared" si="38"/>
        <v>916.44</v>
      </c>
      <c r="K338" s="24">
        <f t="shared" si="39"/>
        <v>833.8966379695028</v>
      </c>
      <c r="L338" s="24">
        <f t="shared" si="40"/>
        <v>878.3966379695028</v>
      </c>
      <c r="M338" s="24">
        <f t="shared" si="41"/>
        <v>879.9966379695028</v>
      </c>
      <c r="N338" s="28">
        <f t="shared" si="42"/>
        <v>879.1966379695027</v>
      </c>
      <c r="O338" s="25">
        <v>23.9</v>
      </c>
      <c r="P338" s="25">
        <v>100</v>
      </c>
      <c r="Q338" s="25">
        <v>46.9</v>
      </c>
      <c r="Z338" s="30">
        <v>3.039</v>
      </c>
      <c r="AA338" s="54">
        <v>2.738</v>
      </c>
      <c r="AB338" s="54">
        <f t="shared" si="36"/>
        <v>70.22699999999999</v>
      </c>
      <c r="AC338" s="30">
        <v>0.259</v>
      </c>
      <c r="AD338" s="57">
        <v>2.22</v>
      </c>
      <c r="AE338" s="57">
        <f t="shared" si="37"/>
        <v>1.2950000000000002</v>
      </c>
      <c r="AF338" s="29">
        <v>10</v>
      </c>
      <c r="AG338" s="28">
        <v>879.1966379695027</v>
      </c>
    </row>
    <row r="339" spans="1:33" ht="12.75">
      <c r="A339" s="19">
        <f t="shared" si="43"/>
        <v>37096</v>
      </c>
      <c r="B339" s="54">
        <v>205</v>
      </c>
      <c r="C339" s="22">
        <v>0.689930558</v>
      </c>
      <c r="D339" s="27">
        <v>0.689930558</v>
      </c>
      <c r="E339" s="23">
        <v>3293</v>
      </c>
      <c r="F339" s="31">
        <v>0</v>
      </c>
      <c r="G339" s="22">
        <v>40.11868221</v>
      </c>
      <c r="H339" s="22">
        <v>-74.87949511</v>
      </c>
      <c r="I339" s="32">
        <v>958</v>
      </c>
      <c r="J339" s="25">
        <f t="shared" si="38"/>
        <v>917.84</v>
      </c>
      <c r="K339" s="24">
        <f t="shared" si="39"/>
        <v>821.2207823986614</v>
      </c>
      <c r="L339" s="24">
        <f t="shared" si="40"/>
        <v>865.7207823986614</v>
      </c>
      <c r="M339" s="24">
        <f t="shared" si="41"/>
        <v>867.3207823986614</v>
      </c>
      <c r="N339" s="28">
        <f t="shared" si="42"/>
        <v>866.5207823986614</v>
      </c>
      <c r="O339" s="25">
        <v>24</v>
      </c>
      <c r="P339" s="25">
        <v>100</v>
      </c>
      <c r="Q339" s="25">
        <v>46.8</v>
      </c>
      <c r="R339" s="20">
        <v>1.09E-05</v>
      </c>
      <c r="S339" s="20">
        <v>6.381E-05</v>
      </c>
      <c r="T339" s="20">
        <v>4.432E-05</v>
      </c>
      <c r="U339" s="20">
        <v>2.735E-05</v>
      </c>
      <c r="V339" s="56">
        <v>892.6</v>
      </c>
      <c r="W339" s="56">
        <v>312.1</v>
      </c>
      <c r="X339" s="56">
        <v>305.1</v>
      </c>
      <c r="Y339" s="56">
        <v>25.4</v>
      </c>
      <c r="Z339" s="30">
        <v>3.158</v>
      </c>
      <c r="AA339" s="54">
        <v>103.096</v>
      </c>
      <c r="AB339" s="54">
        <f t="shared" si="36"/>
        <v>72.62366666666667</v>
      </c>
      <c r="AC339" s="30">
        <v>0.25</v>
      </c>
      <c r="AD339" s="57">
        <v>1.11</v>
      </c>
      <c r="AE339" s="57">
        <f t="shared" si="37"/>
        <v>1.2950000000000002</v>
      </c>
      <c r="AF339" s="29">
        <v>10</v>
      </c>
      <c r="AG339" s="28">
        <v>866.5207823986614</v>
      </c>
    </row>
    <row r="340" spans="1:33" ht="12.75">
      <c r="A340" s="19">
        <f t="shared" si="43"/>
        <v>37096</v>
      </c>
      <c r="B340" s="54">
        <v>205</v>
      </c>
      <c r="C340" s="22">
        <v>0.69004631</v>
      </c>
      <c r="D340" s="27">
        <v>0.69004631</v>
      </c>
      <c r="E340" s="23">
        <v>3303</v>
      </c>
      <c r="F340" s="31">
        <v>0</v>
      </c>
      <c r="G340" s="22">
        <v>40.1155408</v>
      </c>
      <c r="H340" s="22">
        <v>-74.88617819</v>
      </c>
      <c r="I340" s="32">
        <v>961.4</v>
      </c>
      <c r="J340" s="25">
        <f t="shared" si="38"/>
        <v>921.24</v>
      </c>
      <c r="K340" s="24">
        <f t="shared" si="39"/>
        <v>790.5168795439581</v>
      </c>
      <c r="L340" s="24">
        <f t="shared" si="40"/>
        <v>835.0168795439581</v>
      </c>
      <c r="M340" s="24">
        <f t="shared" si="41"/>
        <v>836.6168795439581</v>
      </c>
      <c r="N340" s="28">
        <f t="shared" si="42"/>
        <v>835.8168795439581</v>
      </c>
      <c r="O340" s="25">
        <v>23.9</v>
      </c>
      <c r="P340" s="25">
        <v>100</v>
      </c>
      <c r="Q340" s="25">
        <v>48.6</v>
      </c>
      <c r="Z340" s="30">
        <v>3.111</v>
      </c>
      <c r="AA340" s="54">
        <v>56.217</v>
      </c>
      <c r="AB340" s="54">
        <f t="shared" si="36"/>
        <v>74.94166666666666</v>
      </c>
      <c r="AC340" s="30">
        <v>0.262</v>
      </c>
      <c r="AD340" s="57">
        <v>2.22</v>
      </c>
      <c r="AE340" s="57">
        <f t="shared" si="37"/>
        <v>1.4800000000000002</v>
      </c>
      <c r="AF340" s="29">
        <v>10</v>
      </c>
      <c r="AG340" s="28">
        <v>835.8168795439581</v>
      </c>
    </row>
    <row r="341" spans="1:33" ht="12.75">
      <c r="A341" s="19">
        <f t="shared" si="43"/>
        <v>37096</v>
      </c>
      <c r="B341" s="54">
        <v>205</v>
      </c>
      <c r="C341" s="22">
        <v>0.690162063</v>
      </c>
      <c r="D341" s="27">
        <v>0.690162063</v>
      </c>
      <c r="E341" s="23">
        <v>3313</v>
      </c>
      <c r="F341" s="31">
        <v>0</v>
      </c>
      <c r="G341" s="22">
        <v>40.11209767</v>
      </c>
      <c r="H341" s="22">
        <v>-74.89259805</v>
      </c>
      <c r="I341" s="32">
        <v>961.6</v>
      </c>
      <c r="J341" s="25">
        <f t="shared" si="38"/>
        <v>921.44</v>
      </c>
      <c r="K341" s="24">
        <f t="shared" si="39"/>
        <v>788.7142982157601</v>
      </c>
      <c r="L341" s="24">
        <f t="shared" si="40"/>
        <v>833.2142982157601</v>
      </c>
      <c r="M341" s="24">
        <f t="shared" si="41"/>
        <v>834.8142982157601</v>
      </c>
      <c r="N341" s="28">
        <f t="shared" si="42"/>
        <v>834.0142982157602</v>
      </c>
      <c r="O341" s="25">
        <v>24.2</v>
      </c>
      <c r="P341" s="25">
        <v>100</v>
      </c>
      <c r="Q341" s="25">
        <v>45.7</v>
      </c>
      <c r="Z341" s="30">
        <v>3.107</v>
      </c>
      <c r="AA341" s="54">
        <v>58.575</v>
      </c>
      <c r="AB341" s="54">
        <f t="shared" si="36"/>
        <v>69.09316666666666</v>
      </c>
      <c r="AC341" s="30">
        <v>0.279</v>
      </c>
      <c r="AD341" s="57">
        <v>2.22</v>
      </c>
      <c r="AE341" s="57">
        <f t="shared" si="37"/>
        <v>1.6650000000000003</v>
      </c>
      <c r="AF341" s="29">
        <v>10</v>
      </c>
      <c r="AG341" s="28">
        <v>834.0142982157602</v>
      </c>
    </row>
    <row r="342" spans="1:33" ht="12.75">
      <c r="A342" s="19">
        <f t="shared" si="43"/>
        <v>37096</v>
      </c>
      <c r="B342" s="54">
        <v>205</v>
      </c>
      <c r="C342" s="22">
        <v>0.690277755</v>
      </c>
      <c r="D342" s="27">
        <v>0.690277755</v>
      </c>
      <c r="E342" s="23">
        <v>3323</v>
      </c>
      <c r="F342" s="31">
        <v>0</v>
      </c>
      <c r="G342" s="22">
        <v>40.1083381</v>
      </c>
      <c r="H342" s="22">
        <v>-74.89880152</v>
      </c>
      <c r="I342" s="32">
        <v>964.4</v>
      </c>
      <c r="J342" s="25">
        <f t="shared" si="38"/>
        <v>924.24</v>
      </c>
      <c r="K342" s="24">
        <f t="shared" si="39"/>
        <v>763.5191596448832</v>
      </c>
      <c r="L342" s="24">
        <f t="shared" si="40"/>
        <v>808.0191596448832</v>
      </c>
      <c r="M342" s="24">
        <f t="shared" si="41"/>
        <v>809.6191596448832</v>
      </c>
      <c r="N342" s="28">
        <f t="shared" si="42"/>
        <v>808.8191596448833</v>
      </c>
      <c r="O342" s="25">
        <v>24.3</v>
      </c>
      <c r="P342" s="25">
        <v>100</v>
      </c>
      <c r="Q342" s="25">
        <v>46.5</v>
      </c>
      <c r="S342" s="20">
        <v>6.91E-05</v>
      </c>
      <c r="T342" s="20">
        <v>4.743E-05</v>
      </c>
      <c r="U342" s="20">
        <v>2.82E-05</v>
      </c>
      <c r="V342" s="56">
        <v>897</v>
      </c>
      <c r="W342" s="56">
        <v>312.1</v>
      </c>
      <c r="X342" s="56">
        <v>305.1</v>
      </c>
      <c r="Y342" s="56">
        <v>26.5</v>
      </c>
      <c r="Z342" s="30">
        <v>3.15</v>
      </c>
      <c r="AA342" s="54">
        <v>110.168</v>
      </c>
      <c r="AB342" s="54">
        <f t="shared" si="36"/>
        <v>71.48983333333332</v>
      </c>
      <c r="AC342" s="30">
        <v>0.302</v>
      </c>
      <c r="AD342" s="57">
        <v>2.22</v>
      </c>
      <c r="AE342" s="57">
        <f t="shared" si="37"/>
        <v>1.8500000000000003</v>
      </c>
      <c r="AF342" s="29">
        <v>10</v>
      </c>
      <c r="AG342" s="28">
        <v>808.8191596448833</v>
      </c>
    </row>
    <row r="343" spans="1:33" ht="12.75">
      <c r="A343" s="19">
        <f t="shared" si="43"/>
        <v>37096</v>
      </c>
      <c r="B343" s="54">
        <v>205</v>
      </c>
      <c r="C343" s="22">
        <v>0.690393507</v>
      </c>
      <c r="D343" s="27">
        <v>0.690393507</v>
      </c>
      <c r="E343" s="23">
        <v>3333</v>
      </c>
      <c r="F343" s="31">
        <v>0</v>
      </c>
      <c r="G343" s="22">
        <v>40.10408858</v>
      </c>
      <c r="H343" s="22">
        <v>-74.90461758</v>
      </c>
      <c r="I343" s="32">
        <v>969.8</v>
      </c>
      <c r="J343" s="25">
        <f t="shared" si="38"/>
        <v>929.64</v>
      </c>
      <c r="K343" s="24">
        <f t="shared" si="39"/>
        <v>715.1433594553946</v>
      </c>
      <c r="L343" s="24">
        <f t="shared" si="40"/>
        <v>759.6433594553946</v>
      </c>
      <c r="M343" s="24">
        <f t="shared" si="41"/>
        <v>761.2433594553946</v>
      </c>
      <c r="N343" s="28">
        <f t="shared" si="42"/>
        <v>760.4433594553946</v>
      </c>
      <c r="O343" s="25">
        <v>24.8</v>
      </c>
      <c r="P343" s="25">
        <v>100</v>
      </c>
      <c r="Q343" s="25">
        <v>43.5</v>
      </c>
      <c r="Z343" s="30">
        <v>3.261</v>
      </c>
      <c r="AA343" s="54">
        <v>161.525</v>
      </c>
      <c r="AB343" s="54">
        <f t="shared" si="36"/>
        <v>82.05316666666666</v>
      </c>
      <c r="AC343" s="30">
        <v>0.291</v>
      </c>
      <c r="AD343" s="57">
        <v>2.22</v>
      </c>
      <c r="AE343" s="57">
        <f t="shared" si="37"/>
        <v>2.0350000000000006</v>
      </c>
      <c r="AF343" s="29">
        <v>10</v>
      </c>
      <c r="AG343" s="28">
        <v>760.4433594553946</v>
      </c>
    </row>
    <row r="344" spans="1:33" ht="12.75">
      <c r="A344" s="19">
        <f t="shared" si="43"/>
        <v>37096</v>
      </c>
      <c r="B344" s="54">
        <v>205</v>
      </c>
      <c r="C344" s="22">
        <v>0.69050926</v>
      </c>
      <c r="D344" s="27">
        <v>0.69050926</v>
      </c>
      <c r="E344" s="23">
        <v>3343</v>
      </c>
      <c r="F344" s="31">
        <v>0</v>
      </c>
      <c r="G344" s="22">
        <v>40.09907186</v>
      </c>
      <c r="H344" s="22">
        <v>-74.90917812</v>
      </c>
      <c r="I344" s="32">
        <v>971</v>
      </c>
      <c r="J344" s="25">
        <f t="shared" si="38"/>
        <v>930.84</v>
      </c>
      <c r="K344" s="24">
        <f t="shared" si="39"/>
        <v>704.4313463961406</v>
      </c>
      <c r="L344" s="24">
        <f t="shared" si="40"/>
        <v>748.9313463961406</v>
      </c>
      <c r="M344" s="24">
        <f t="shared" si="41"/>
        <v>750.5313463961406</v>
      </c>
      <c r="N344" s="28">
        <f t="shared" si="42"/>
        <v>749.7313463961407</v>
      </c>
      <c r="O344" s="25">
        <v>25</v>
      </c>
      <c r="P344" s="25">
        <v>100</v>
      </c>
      <c r="Q344" s="25">
        <v>44.9</v>
      </c>
      <c r="Z344" s="30">
        <v>3.241</v>
      </c>
      <c r="AA344" s="54">
        <v>114.647</v>
      </c>
      <c r="AB344" s="54">
        <f t="shared" si="36"/>
        <v>100.70466666666668</v>
      </c>
      <c r="AC344" s="30">
        <v>0.29</v>
      </c>
      <c r="AD344" s="57">
        <v>2.22</v>
      </c>
      <c r="AE344" s="57">
        <f t="shared" si="37"/>
        <v>2.0350000000000006</v>
      </c>
      <c r="AF344" s="29">
        <v>10</v>
      </c>
      <c r="AG344" s="28">
        <v>749.7313463961407</v>
      </c>
    </row>
    <row r="345" spans="1:33" ht="12.75">
      <c r="A345" s="19">
        <f t="shared" si="43"/>
        <v>37096</v>
      </c>
      <c r="B345" s="54">
        <v>205</v>
      </c>
      <c r="C345" s="22">
        <v>0.690625012</v>
      </c>
      <c r="D345" s="27">
        <v>0.690625012</v>
      </c>
      <c r="E345" s="23">
        <v>3353</v>
      </c>
      <c r="F345" s="31">
        <v>0</v>
      </c>
      <c r="G345" s="22">
        <v>40.09296844</v>
      </c>
      <c r="H345" s="22">
        <v>-74.91155614</v>
      </c>
      <c r="I345" s="32">
        <v>969.2</v>
      </c>
      <c r="J345" s="25">
        <f t="shared" si="38"/>
        <v>929.0400000000001</v>
      </c>
      <c r="K345" s="24">
        <f t="shared" si="39"/>
        <v>720.504552340951</v>
      </c>
      <c r="L345" s="24">
        <f t="shared" si="40"/>
        <v>765.004552340951</v>
      </c>
      <c r="M345" s="24">
        <f t="shared" si="41"/>
        <v>766.604552340951</v>
      </c>
      <c r="N345" s="28">
        <f t="shared" si="42"/>
        <v>765.804552340951</v>
      </c>
      <c r="O345" s="25">
        <v>24.9</v>
      </c>
      <c r="P345" s="25">
        <v>100</v>
      </c>
      <c r="Q345" s="25">
        <v>45.1</v>
      </c>
      <c r="R345" s="20">
        <v>9.95E-06</v>
      </c>
      <c r="S345" s="20">
        <v>7.397E-05</v>
      </c>
      <c r="T345" s="20">
        <v>5.159E-05</v>
      </c>
      <c r="U345" s="20">
        <v>3.264E-05</v>
      </c>
      <c r="V345" s="56">
        <v>904.7</v>
      </c>
      <c r="W345" s="56">
        <v>312.1</v>
      </c>
      <c r="X345" s="56">
        <v>305.1</v>
      </c>
      <c r="Y345" s="56">
        <v>27.4</v>
      </c>
      <c r="Z345" s="30">
        <v>3.181</v>
      </c>
      <c r="AA345" s="54">
        <v>117.24</v>
      </c>
      <c r="AB345" s="54">
        <f t="shared" si="36"/>
        <v>103.062</v>
      </c>
      <c r="AC345" s="30">
        <v>0.283</v>
      </c>
      <c r="AD345" s="57">
        <v>2.22</v>
      </c>
      <c r="AE345" s="57">
        <f t="shared" si="37"/>
        <v>2.22</v>
      </c>
      <c r="AF345" s="29">
        <v>10</v>
      </c>
      <c r="AG345" s="28">
        <v>765.804552340951</v>
      </c>
    </row>
    <row r="346" spans="1:33" ht="12.75">
      <c r="A346" s="19">
        <f t="shared" si="43"/>
        <v>37096</v>
      </c>
      <c r="B346" s="54">
        <v>205</v>
      </c>
      <c r="C346" s="22">
        <v>0.690740764</v>
      </c>
      <c r="D346" s="27">
        <v>0.690740764</v>
      </c>
      <c r="E346" s="23">
        <v>3363</v>
      </c>
      <c r="F346" s="31">
        <v>0</v>
      </c>
      <c r="G346" s="22">
        <v>40.08624781</v>
      </c>
      <c r="H346" s="22">
        <v>-74.91097453</v>
      </c>
      <c r="I346" s="32">
        <v>970.9</v>
      </c>
      <c r="J346" s="25">
        <f t="shared" si="38"/>
        <v>930.74</v>
      </c>
      <c r="K346" s="24">
        <f t="shared" si="39"/>
        <v>705.3234865545002</v>
      </c>
      <c r="L346" s="24">
        <f t="shared" si="40"/>
        <v>749.8234865545002</v>
      </c>
      <c r="M346" s="24">
        <f t="shared" si="41"/>
        <v>751.4234865545002</v>
      </c>
      <c r="N346" s="28">
        <f t="shared" si="42"/>
        <v>750.6234865545002</v>
      </c>
      <c r="O346" s="25">
        <v>25</v>
      </c>
      <c r="P346" s="25">
        <v>100</v>
      </c>
      <c r="Q346" s="25">
        <v>45.5</v>
      </c>
      <c r="Z346" s="30">
        <v>3.132</v>
      </c>
      <c r="AA346" s="54">
        <v>70.597</v>
      </c>
      <c r="AB346" s="54">
        <f t="shared" si="36"/>
        <v>105.45866666666666</v>
      </c>
      <c r="AC346" s="30">
        <v>0.282</v>
      </c>
      <c r="AD346" s="57">
        <v>2.22</v>
      </c>
      <c r="AE346" s="57">
        <f t="shared" si="37"/>
        <v>2.22</v>
      </c>
      <c r="AF346" s="29">
        <v>10</v>
      </c>
      <c r="AG346" s="28">
        <v>750.6234865545002</v>
      </c>
    </row>
    <row r="347" spans="1:33" ht="12.75">
      <c r="A347" s="19">
        <f t="shared" si="43"/>
        <v>37096</v>
      </c>
      <c r="B347" s="54">
        <v>205</v>
      </c>
      <c r="C347" s="22">
        <v>0.690856457</v>
      </c>
      <c r="D347" s="27">
        <v>0.690856457</v>
      </c>
      <c r="E347" s="23">
        <v>3373</v>
      </c>
      <c r="F347" s="31">
        <v>0</v>
      </c>
      <c r="G347" s="22">
        <v>40.08056455</v>
      </c>
      <c r="H347" s="22">
        <v>-74.90715623</v>
      </c>
      <c r="I347" s="32">
        <v>971.7</v>
      </c>
      <c r="J347" s="25">
        <f t="shared" si="38"/>
        <v>931.5400000000001</v>
      </c>
      <c r="K347" s="24">
        <f t="shared" si="39"/>
        <v>698.1890475805073</v>
      </c>
      <c r="L347" s="24">
        <f t="shared" si="40"/>
        <v>742.6890475805073</v>
      </c>
      <c r="M347" s="24">
        <f t="shared" si="41"/>
        <v>744.2890475805074</v>
      </c>
      <c r="N347" s="28">
        <f t="shared" si="42"/>
        <v>743.4890475805073</v>
      </c>
      <c r="O347" s="25">
        <v>24.9</v>
      </c>
      <c r="P347" s="25">
        <v>100</v>
      </c>
      <c r="Q347" s="25">
        <v>45.5</v>
      </c>
      <c r="Z347" s="30">
        <v>3.139</v>
      </c>
      <c r="AA347" s="54">
        <v>72.719</v>
      </c>
      <c r="AB347" s="54">
        <f t="shared" si="36"/>
        <v>107.81599999999999</v>
      </c>
      <c r="AC347" s="30">
        <v>0.271</v>
      </c>
      <c r="AD347" s="57">
        <v>2.22</v>
      </c>
      <c r="AE347" s="57">
        <f t="shared" si="37"/>
        <v>2.22</v>
      </c>
      <c r="AF347" s="29">
        <v>10</v>
      </c>
      <c r="AG347" s="28">
        <v>743.4890475805073</v>
      </c>
    </row>
    <row r="348" spans="1:33" ht="12.75">
      <c r="A348" s="19">
        <f t="shared" si="43"/>
        <v>37096</v>
      </c>
      <c r="B348" s="54">
        <v>205</v>
      </c>
      <c r="C348" s="22">
        <v>0.690972209</v>
      </c>
      <c r="D348" s="27">
        <v>0.690972209</v>
      </c>
      <c r="E348" s="23">
        <v>3383</v>
      </c>
      <c r="F348" s="31">
        <v>0</v>
      </c>
      <c r="G348" s="22">
        <v>40.07602711</v>
      </c>
      <c r="H348" s="22">
        <v>-74.90071771</v>
      </c>
      <c r="I348" s="32">
        <v>972</v>
      </c>
      <c r="J348" s="25">
        <f t="shared" si="38"/>
        <v>931.84</v>
      </c>
      <c r="K348" s="24">
        <f t="shared" si="39"/>
        <v>695.5152124710572</v>
      </c>
      <c r="L348" s="24">
        <f t="shared" si="40"/>
        <v>740.0152124710572</v>
      </c>
      <c r="M348" s="24">
        <f t="shared" si="41"/>
        <v>741.6152124710572</v>
      </c>
      <c r="N348" s="28">
        <f t="shared" si="42"/>
        <v>740.8152124710573</v>
      </c>
      <c r="O348" s="25">
        <v>25</v>
      </c>
      <c r="P348" s="25">
        <v>100</v>
      </c>
      <c r="Q348" s="25">
        <v>43.6</v>
      </c>
      <c r="S348" s="20">
        <v>7.177E-05</v>
      </c>
      <c r="T348" s="20">
        <v>4.843E-05</v>
      </c>
      <c r="U348" s="20">
        <v>3.151E-05</v>
      </c>
      <c r="V348" s="56">
        <v>906.9</v>
      </c>
      <c r="W348" s="56">
        <v>312.1</v>
      </c>
      <c r="X348" s="56">
        <v>305.1</v>
      </c>
      <c r="Y348" s="56">
        <v>28</v>
      </c>
      <c r="Z348" s="30">
        <v>3.14</v>
      </c>
      <c r="AA348" s="54">
        <v>75.076</v>
      </c>
      <c r="AB348" s="54">
        <f t="shared" si="36"/>
        <v>101.96733333333334</v>
      </c>
      <c r="AC348" s="30">
        <v>0.291</v>
      </c>
      <c r="AD348" s="57">
        <v>2.22</v>
      </c>
      <c r="AE348" s="57">
        <f t="shared" si="37"/>
        <v>2.22</v>
      </c>
      <c r="AF348" s="29">
        <v>10</v>
      </c>
      <c r="AG348" s="28">
        <v>740.8152124710573</v>
      </c>
    </row>
    <row r="349" spans="1:33" ht="12.75">
      <c r="A349" s="19">
        <f t="shared" si="43"/>
        <v>37096</v>
      </c>
      <c r="B349" s="54">
        <v>205</v>
      </c>
      <c r="C349" s="22">
        <v>0.691087961</v>
      </c>
      <c r="D349" s="27">
        <v>0.691087961</v>
      </c>
      <c r="E349" s="23">
        <v>3393</v>
      </c>
      <c r="F349" s="31">
        <v>0</v>
      </c>
      <c r="G349" s="22">
        <v>40.07388664</v>
      </c>
      <c r="H349" s="22">
        <v>-74.89209753</v>
      </c>
      <c r="I349" s="32">
        <v>975.1</v>
      </c>
      <c r="J349" s="25">
        <f t="shared" si="38"/>
        <v>934.94</v>
      </c>
      <c r="K349" s="24">
        <f t="shared" si="39"/>
        <v>667.9358802349791</v>
      </c>
      <c r="L349" s="24">
        <f t="shared" si="40"/>
        <v>712.4358802349791</v>
      </c>
      <c r="M349" s="24">
        <f t="shared" si="41"/>
        <v>714.0358802349791</v>
      </c>
      <c r="N349" s="28">
        <f t="shared" si="42"/>
        <v>713.235880234979</v>
      </c>
      <c r="O349" s="25">
        <v>25.1</v>
      </c>
      <c r="P349" s="25">
        <v>100</v>
      </c>
      <c r="Q349" s="25">
        <v>45.9</v>
      </c>
      <c r="Z349" s="30">
        <v>3.12</v>
      </c>
      <c r="AA349" s="54">
        <v>77.669</v>
      </c>
      <c r="AB349" s="54">
        <f t="shared" si="36"/>
        <v>87.99133333333333</v>
      </c>
      <c r="AC349" s="30">
        <v>0.261</v>
      </c>
      <c r="AD349" s="57">
        <v>2.22</v>
      </c>
      <c r="AE349" s="57">
        <f t="shared" si="37"/>
        <v>2.22</v>
      </c>
      <c r="AF349" s="29">
        <v>10</v>
      </c>
      <c r="AG349" s="28">
        <v>713.235880234979</v>
      </c>
    </row>
    <row r="350" spans="1:33" ht="12.75">
      <c r="A350" s="19">
        <f t="shared" si="43"/>
        <v>37096</v>
      </c>
      <c r="B350" s="54">
        <v>205</v>
      </c>
      <c r="C350" s="22">
        <v>0.691203713</v>
      </c>
      <c r="D350" s="27">
        <v>0.691203713</v>
      </c>
      <c r="E350" s="23">
        <v>3403</v>
      </c>
      <c r="F350" s="31">
        <v>0</v>
      </c>
      <c r="G350" s="22">
        <v>40.07562453</v>
      </c>
      <c r="H350" s="22">
        <v>-74.88344045</v>
      </c>
      <c r="I350" s="32">
        <v>975.7</v>
      </c>
      <c r="J350" s="25">
        <f t="shared" si="38"/>
        <v>935.5400000000001</v>
      </c>
      <c r="K350" s="24">
        <f t="shared" si="39"/>
        <v>662.6085086575368</v>
      </c>
      <c r="L350" s="24">
        <f t="shared" si="40"/>
        <v>707.1085086575368</v>
      </c>
      <c r="M350" s="24">
        <f t="shared" si="41"/>
        <v>708.7085086575369</v>
      </c>
      <c r="N350" s="28">
        <f t="shared" si="42"/>
        <v>707.9085086575369</v>
      </c>
      <c r="O350" s="25">
        <v>25.2</v>
      </c>
      <c r="P350" s="25">
        <v>100</v>
      </c>
      <c r="Q350" s="25">
        <v>45.1</v>
      </c>
      <c r="Z350" s="30">
        <v>3.021</v>
      </c>
      <c r="AA350" s="54">
        <v>31.027</v>
      </c>
      <c r="AB350" s="54">
        <f t="shared" si="36"/>
        <v>74.05466666666665</v>
      </c>
      <c r="AC350" s="30">
        <v>0.241</v>
      </c>
      <c r="AD350" s="57">
        <v>1.11</v>
      </c>
      <c r="AE350" s="57">
        <f t="shared" si="37"/>
        <v>2.035</v>
      </c>
      <c r="AF350" s="29">
        <v>10</v>
      </c>
      <c r="AG350" s="28">
        <v>707.9085086575369</v>
      </c>
    </row>
    <row r="351" spans="1:33" ht="12.75">
      <c r="A351" s="19">
        <f t="shared" si="43"/>
        <v>37096</v>
      </c>
      <c r="B351" s="54">
        <v>205</v>
      </c>
      <c r="C351" s="22">
        <v>0.691319466</v>
      </c>
      <c r="D351" s="27">
        <v>0.691319466</v>
      </c>
      <c r="E351" s="23">
        <v>3413</v>
      </c>
      <c r="F351" s="31">
        <v>0</v>
      </c>
      <c r="G351" s="22">
        <v>40.08084877</v>
      </c>
      <c r="H351" s="22">
        <v>-74.87748363</v>
      </c>
      <c r="I351" s="32">
        <v>975.3</v>
      </c>
      <c r="J351" s="25">
        <f t="shared" si="38"/>
        <v>935.14</v>
      </c>
      <c r="K351" s="24">
        <f t="shared" si="39"/>
        <v>666.159709931323</v>
      </c>
      <c r="L351" s="24">
        <f t="shared" si="40"/>
        <v>710.659709931323</v>
      </c>
      <c r="M351" s="24">
        <f t="shared" si="41"/>
        <v>712.2597099313231</v>
      </c>
      <c r="N351" s="28">
        <f t="shared" si="42"/>
        <v>711.459709931323</v>
      </c>
      <c r="O351" s="25">
        <v>25</v>
      </c>
      <c r="P351" s="25">
        <v>100</v>
      </c>
      <c r="Q351" s="25">
        <v>44</v>
      </c>
      <c r="R351" s="20">
        <v>8.6E-06</v>
      </c>
      <c r="S351" s="20">
        <v>6.368E-05</v>
      </c>
      <c r="T351" s="20">
        <v>4.474E-05</v>
      </c>
      <c r="U351" s="20">
        <v>2.696E-05</v>
      </c>
      <c r="V351" s="56">
        <v>910.6</v>
      </c>
      <c r="W351" s="56">
        <v>312.1</v>
      </c>
      <c r="X351" s="56">
        <v>305.1</v>
      </c>
      <c r="Y351" s="56">
        <v>28.3</v>
      </c>
      <c r="Z351" s="30">
        <v>3.141</v>
      </c>
      <c r="AA351" s="54">
        <v>82.148</v>
      </c>
      <c r="AB351" s="54">
        <f t="shared" si="36"/>
        <v>68.206</v>
      </c>
      <c r="AC351" s="30">
        <v>0.241</v>
      </c>
      <c r="AD351" s="57">
        <v>1.11</v>
      </c>
      <c r="AE351" s="57">
        <f t="shared" si="37"/>
        <v>1.8499999999999999</v>
      </c>
      <c r="AF351" s="29">
        <v>10</v>
      </c>
      <c r="AG351" s="28">
        <v>711.459709931323</v>
      </c>
    </row>
    <row r="352" spans="1:33" ht="12.75">
      <c r="A352" s="19">
        <f t="shared" si="43"/>
        <v>37096</v>
      </c>
      <c r="B352" s="54">
        <v>205</v>
      </c>
      <c r="C352" s="22">
        <v>0.691435158</v>
      </c>
      <c r="D352" s="27">
        <v>0.691435158</v>
      </c>
      <c r="E352" s="23">
        <v>3423</v>
      </c>
      <c r="F352" s="31">
        <v>0</v>
      </c>
      <c r="G352" s="22">
        <v>40.08766573</v>
      </c>
      <c r="H352" s="22">
        <v>-74.87487437</v>
      </c>
      <c r="I352" s="32">
        <v>978.5</v>
      </c>
      <c r="J352" s="25">
        <f t="shared" si="38"/>
        <v>938.34</v>
      </c>
      <c r="K352" s="24">
        <f t="shared" si="39"/>
        <v>637.7925320251751</v>
      </c>
      <c r="L352" s="24">
        <f t="shared" si="40"/>
        <v>682.2925320251751</v>
      </c>
      <c r="M352" s="24">
        <f t="shared" si="41"/>
        <v>683.8925320251751</v>
      </c>
      <c r="N352" s="28">
        <f t="shared" si="42"/>
        <v>683.0925320251752</v>
      </c>
      <c r="O352" s="25">
        <v>25.4</v>
      </c>
      <c r="P352" s="25">
        <v>100</v>
      </c>
      <c r="Q352" s="25">
        <v>46.9</v>
      </c>
      <c r="Z352" s="30">
        <v>3.122</v>
      </c>
      <c r="AA352" s="54">
        <v>84.506</v>
      </c>
      <c r="AB352" s="54">
        <f t="shared" si="36"/>
        <v>70.52416666666666</v>
      </c>
      <c r="AC352" s="30">
        <v>0.241</v>
      </c>
      <c r="AD352" s="57">
        <v>1.11</v>
      </c>
      <c r="AE352" s="57">
        <f t="shared" si="37"/>
        <v>1.665</v>
      </c>
      <c r="AF352" s="29">
        <v>10</v>
      </c>
      <c r="AG352" s="28">
        <v>683.0925320251752</v>
      </c>
    </row>
    <row r="353" spans="1:33" ht="12.75">
      <c r="A353" s="19">
        <f t="shared" si="43"/>
        <v>37096</v>
      </c>
      <c r="B353" s="54">
        <v>205</v>
      </c>
      <c r="C353" s="22">
        <v>0.69155091</v>
      </c>
      <c r="D353" s="27">
        <v>0.69155091</v>
      </c>
      <c r="E353" s="23">
        <v>3433</v>
      </c>
      <c r="F353" s="31">
        <v>0</v>
      </c>
      <c r="G353" s="22">
        <v>40.09459424</v>
      </c>
      <c r="H353" s="22">
        <v>-74.87528846</v>
      </c>
      <c r="I353" s="32">
        <v>980.7</v>
      </c>
      <c r="J353" s="25">
        <f t="shared" si="38"/>
        <v>940.5400000000001</v>
      </c>
      <c r="K353" s="24">
        <f t="shared" si="39"/>
        <v>618.3461582627328</v>
      </c>
      <c r="L353" s="24">
        <f t="shared" si="40"/>
        <v>662.8461582627328</v>
      </c>
      <c r="M353" s="24">
        <f t="shared" si="41"/>
        <v>664.4461582627329</v>
      </c>
      <c r="N353" s="28">
        <f t="shared" si="42"/>
        <v>663.6461582627328</v>
      </c>
      <c r="O353" s="25">
        <v>25.2</v>
      </c>
      <c r="P353" s="25">
        <v>100</v>
      </c>
      <c r="Q353" s="25">
        <v>45.1</v>
      </c>
      <c r="Z353" s="30">
        <v>3.117</v>
      </c>
      <c r="AA353" s="54">
        <v>87.099</v>
      </c>
      <c r="AB353" s="54">
        <f t="shared" si="36"/>
        <v>72.92083333333332</v>
      </c>
      <c r="AC353" s="30">
        <v>0.238</v>
      </c>
      <c r="AD353" s="57">
        <v>1.11</v>
      </c>
      <c r="AE353" s="57">
        <f t="shared" si="37"/>
        <v>1.4800000000000002</v>
      </c>
      <c r="AF353" s="29">
        <v>10</v>
      </c>
      <c r="AG353" s="28">
        <v>663.6461582627328</v>
      </c>
    </row>
    <row r="354" spans="1:33" ht="12.75">
      <c r="A354" s="19">
        <f t="shared" si="43"/>
        <v>37096</v>
      </c>
      <c r="B354" s="54">
        <v>205</v>
      </c>
      <c r="C354" s="22">
        <v>0.691666663</v>
      </c>
      <c r="D354" s="27">
        <v>0.691666663</v>
      </c>
      <c r="E354" s="23">
        <v>3443</v>
      </c>
      <c r="F354" s="31">
        <v>0</v>
      </c>
      <c r="G354" s="22">
        <v>40.10115491</v>
      </c>
      <c r="H354" s="22">
        <v>-74.87703581</v>
      </c>
      <c r="I354" s="32">
        <v>984</v>
      </c>
      <c r="J354" s="25">
        <f t="shared" si="38"/>
        <v>943.84</v>
      </c>
      <c r="K354" s="24">
        <f t="shared" si="39"/>
        <v>589.2617193053924</v>
      </c>
      <c r="L354" s="24">
        <f t="shared" si="40"/>
        <v>633.7617193053924</v>
      </c>
      <c r="M354" s="24">
        <f t="shared" si="41"/>
        <v>635.3617193053924</v>
      </c>
      <c r="N354" s="28">
        <f t="shared" si="42"/>
        <v>634.5617193053924</v>
      </c>
      <c r="O354" s="25">
        <v>25.8</v>
      </c>
      <c r="P354" s="25">
        <v>100</v>
      </c>
      <c r="Q354" s="25">
        <v>44.6</v>
      </c>
      <c r="S354" s="20">
        <v>6.345E-05</v>
      </c>
      <c r="T354" s="20">
        <v>4.496E-05</v>
      </c>
      <c r="U354" s="20">
        <v>2.695E-05</v>
      </c>
      <c r="V354" s="56">
        <v>916</v>
      </c>
      <c r="W354" s="56">
        <v>312.1</v>
      </c>
      <c r="X354" s="56">
        <v>305.1</v>
      </c>
      <c r="Y354" s="56">
        <v>29</v>
      </c>
      <c r="Z354" s="30">
        <v>3.196</v>
      </c>
      <c r="AA354" s="54">
        <v>138.456</v>
      </c>
      <c r="AB354" s="54">
        <f t="shared" si="36"/>
        <v>83.48416666666667</v>
      </c>
      <c r="AC354" s="30">
        <v>0.225</v>
      </c>
      <c r="AD354" s="57">
        <v>1.11</v>
      </c>
      <c r="AE354" s="57">
        <f t="shared" si="37"/>
        <v>1.2950000000000002</v>
      </c>
      <c r="AF354" s="29">
        <v>10</v>
      </c>
      <c r="AG354" s="28">
        <v>634.5617193053924</v>
      </c>
    </row>
    <row r="355" spans="1:33" ht="12.75">
      <c r="A355" s="19">
        <f t="shared" si="43"/>
        <v>37096</v>
      </c>
      <c r="B355" s="54">
        <v>205</v>
      </c>
      <c r="C355" s="22">
        <v>0.691782415</v>
      </c>
      <c r="D355" s="27">
        <v>0.691782415</v>
      </c>
      <c r="E355" s="23">
        <v>3453</v>
      </c>
      <c r="F355" s="31">
        <v>0</v>
      </c>
      <c r="G355" s="22">
        <v>40.1069661</v>
      </c>
      <c r="H355" s="22">
        <v>-74.88084089</v>
      </c>
      <c r="I355" s="32">
        <v>987.7</v>
      </c>
      <c r="J355" s="25">
        <f t="shared" si="38"/>
        <v>947.5400000000001</v>
      </c>
      <c r="K355" s="24">
        <f t="shared" si="39"/>
        <v>556.7725745859528</v>
      </c>
      <c r="L355" s="24">
        <f t="shared" si="40"/>
        <v>601.2725745859528</v>
      </c>
      <c r="M355" s="24">
        <f t="shared" si="41"/>
        <v>602.8725745859529</v>
      </c>
      <c r="N355" s="28">
        <f t="shared" si="42"/>
        <v>602.0725745859529</v>
      </c>
      <c r="O355" s="25">
        <v>26</v>
      </c>
      <c r="P355" s="25">
        <v>100</v>
      </c>
      <c r="Q355" s="25">
        <v>42.1</v>
      </c>
      <c r="Z355" s="30">
        <v>3.109</v>
      </c>
      <c r="AA355" s="54">
        <v>91.578</v>
      </c>
      <c r="AB355" s="54">
        <f t="shared" si="36"/>
        <v>85.80233333333332</v>
      </c>
      <c r="AC355" s="30">
        <v>0.261</v>
      </c>
      <c r="AD355" s="57">
        <v>2.22</v>
      </c>
      <c r="AE355" s="57">
        <f t="shared" si="37"/>
        <v>1.2950000000000002</v>
      </c>
      <c r="AF355" s="29">
        <v>10</v>
      </c>
      <c r="AG355" s="28">
        <v>602.0725745859529</v>
      </c>
    </row>
    <row r="356" spans="1:33" ht="12.75">
      <c r="A356" s="19">
        <f t="shared" si="43"/>
        <v>37096</v>
      </c>
      <c r="B356" s="54">
        <v>205</v>
      </c>
      <c r="C356" s="22">
        <v>0.691898167</v>
      </c>
      <c r="D356" s="27">
        <v>0.691898167</v>
      </c>
      <c r="E356" s="23">
        <v>3463</v>
      </c>
      <c r="F356" s="31">
        <v>0</v>
      </c>
      <c r="G356" s="22">
        <v>40.11160445</v>
      </c>
      <c r="H356" s="22">
        <v>-74.88659292</v>
      </c>
      <c r="I356" s="32">
        <v>988.6</v>
      </c>
      <c r="J356" s="25">
        <f t="shared" si="38"/>
        <v>948.44</v>
      </c>
      <c r="K356" s="24">
        <f t="shared" si="39"/>
        <v>548.8889926957046</v>
      </c>
      <c r="L356" s="24">
        <f t="shared" si="40"/>
        <v>593.3889926957046</v>
      </c>
      <c r="M356" s="24">
        <f t="shared" si="41"/>
        <v>594.9889926957046</v>
      </c>
      <c r="N356" s="28">
        <f t="shared" si="42"/>
        <v>594.1889926957047</v>
      </c>
      <c r="O356" s="25">
        <v>26.3</v>
      </c>
      <c r="P356" s="25">
        <v>100</v>
      </c>
      <c r="Q356" s="25">
        <v>41.6</v>
      </c>
      <c r="Z356" s="30">
        <v>3.141</v>
      </c>
      <c r="AA356" s="54">
        <v>93.935</v>
      </c>
      <c r="AB356" s="54">
        <f t="shared" si="36"/>
        <v>96.28699999999999</v>
      </c>
      <c r="AC356" s="30">
        <v>0.252</v>
      </c>
      <c r="AD356" s="57">
        <v>2.22</v>
      </c>
      <c r="AE356" s="57">
        <f t="shared" si="37"/>
        <v>1.4800000000000002</v>
      </c>
      <c r="AF356" s="29">
        <v>10</v>
      </c>
      <c r="AG356" s="28">
        <v>594.1889926957047</v>
      </c>
    </row>
    <row r="357" spans="1:33" ht="12.75">
      <c r="A357" s="19">
        <f t="shared" si="43"/>
        <v>37096</v>
      </c>
      <c r="B357" s="54">
        <v>205</v>
      </c>
      <c r="C357" s="22">
        <v>0.69201386</v>
      </c>
      <c r="D357" s="27">
        <v>0.69201386</v>
      </c>
      <c r="E357" s="23">
        <v>3473</v>
      </c>
      <c r="F357" s="31">
        <v>0</v>
      </c>
      <c r="G357" s="22">
        <v>40.11480038</v>
      </c>
      <c r="H357" s="22">
        <v>-74.89371974</v>
      </c>
      <c r="I357" s="32">
        <v>991</v>
      </c>
      <c r="J357" s="25">
        <f t="shared" si="38"/>
        <v>950.84</v>
      </c>
      <c r="K357" s="24">
        <f t="shared" si="39"/>
        <v>527.9026253349539</v>
      </c>
      <c r="L357" s="24">
        <f t="shared" si="40"/>
        <v>572.4026253349539</v>
      </c>
      <c r="M357" s="24">
        <f t="shared" si="41"/>
        <v>574.0026253349539</v>
      </c>
      <c r="N357" s="28">
        <f t="shared" si="42"/>
        <v>573.2026253349538</v>
      </c>
      <c r="O357" s="25">
        <v>26.3</v>
      </c>
      <c r="P357" s="25">
        <v>100</v>
      </c>
      <c r="Q357" s="25">
        <v>45.5</v>
      </c>
      <c r="R357" s="20">
        <v>6.74E-06</v>
      </c>
      <c r="Z357" s="30">
        <v>2.971</v>
      </c>
      <c r="AA357" s="54">
        <v>47.528</v>
      </c>
      <c r="AB357" s="54">
        <f t="shared" si="36"/>
        <v>90.517</v>
      </c>
      <c r="AC357" s="30">
        <v>0.251</v>
      </c>
      <c r="AD357" s="57">
        <v>2.22</v>
      </c>
      <c r="AE357" s="57">
        <f t="shared" si="37"/>
        <v>1.6650000000000003</v>
      </c>
      <c r="AF357" s="29">
        <v>10</v>
      </c>
      <c r="AG357" s="28">
        <v>573.2026253349538</v>
      </c>
    </row>
    <row r="358" spans="1:33" ht="12.75">
      <c r="A358" s="19">
        <f t="shared" si="43"/>
        <v>37096</v>
      </c>
      <c r="B358" s="54">
        <v>205</v>
      </c>
      <c r="C358" s="22">
        <v>0.692129612</v>
      </c>
      <c r="D358" s="27">
        <v>0.692129612</v>
      </c>
      <c r="E358" s="23">
        <v>3483</v>
      </c>
      <c r="F358" s="31">
        <v>0</v>
      </c>
      <c r="G358" s="22">
        <v>40.11585315</v>
      </c>
      <c r="H358" s="22">
        <v>-74.90150658</v>
      </c>
      <c r="I358" s="32">
        <v>996.2</v>
      </c>
      <c r="J358" s="25">
        <f t="shared" si="38"/>
        <v>956.0400000000001</v>
      </c>
      <c r="K358" s="24">
        <f t="shared" si="39"/>
        <v>482.61330018588126</v>
      </c>
      <c r="L358" s="24">
        <f t="shared" si="40"/>
        <v>527.1133001858813</v>
      </c>
      <c r="M358" s="24">
        <f t="shared" si="41"/>
        <v>528.7133001858813</v>
      </c>
      <c r="N358" s="28">
        <f t="shared" si="42"/>
        <v>527.9133001858813</v>
      </c>
      <c r="O358" s="25">
        <v>27.1</v>
      </c>
      <c r="P358" s="25">
        <v>100</v>
      </c>
      <c r="Q358" s="25">
        <v>45.6</v>
      </c>
      <c r="S358" s="20">
        <v>6.575E-05</v>
      </c>
      <c r="T358" s="20">
        <v>4.382E-05</v>
      </c>
      <c r="U358" s="20">
        <v>2.789E-05</v>
      </c>
      <c r="V358" s="56">
        <v>924.1</v>
      </c>
      <c r="W358" s="56">
        <v>312.1</v>
      </c>
      <c r="X358" s="56">
        <v>305.1</v>
      </c>
      <c r="Y358" s="56">
        <v>29.4</v>
      </c>
      <c r="Z358" s="30">
        <v>3.141</v>
      </c>
      <c r="AA358" s="54">
        <v>98.885</v>
      </c>
      <c r="AB358" s="54">
        <f t="shared" si="36"/>
        <v>92.91350000000001</v>
      </c>
      <c r="AC358" s="30">
        <v>0.271</v>
      </c>
      <c r="AD358" s="57">
        <v>2.22</v>
      </c>
      <c r="AE358" s="57">
        <f t="shared" si="37"/>
        <v>1.8500000000000003</v>
      </c>
      <c r="AF358" s="29">
        <v>10</v>
      </c>
      <c r="AG358" s="28">
        <v>527.9133001858813</v>
      </c>
    </row>
    <row r="359" spans="1:33" ht="12.75">
      <c r="A359" s="19">
        <f t="shared" si="43"/>
        <v>37096</v>
      </c>
      <c r="B359" s="54">
        <v>205</v>
      </c>
      <c r="C359" s="22">
        <v>0.692245364</v>
      </c>
      <c r="D359" s="27">
        <v>0.692245364</v>
      </c>
      <c r="E359" s="23">
        <v>3493</v>
      </c>
      <c r="F359" s="31">
        <v>0</v>
      </c>
      <c r="G359" s="22">
        <v>40.11500151</v>
      </c>
      <c r="H359" s="22">
        <v>-74.9090113</v>
      </c>
      <c r="I359" s="32">
        <v>999.4</v>
      </c>
      <c r="J359" s="25">
        <f t="shared" si="38"/>
        <v>959.24</v>
      </c>
      <c r="K359" s="24">
        <f t="shared" si="39"/>
        <v>454.86522249890083</v>
      </c>
      <c r="L359" s="24">
        <f t="shared" si="40"/>
        <v>499.36522249890083</v>
      </c>
      <c r="M359" s="24">
        <f t="shared" si="41"/>
        <v>500.96522249890086</v>
      </c>
      <c r="N359" s="28">
        <f t="shared" si="42"/>
        <v>500.16522249890085</v>
      </c>
      <c r="O359" s="25">
        <v>27.1</v>
      </c>
      <c r="P359" s="25">
        <v>100</v>
      </c>
      <c r="Q359" s="25">
        <v>44.1</v>
      </c>
      <c r="Z359" s="30">
        <v>3.161</v>
      </c>
      <c r="AA359" s="54">
        <v>150.007</v>
      </c>
      <c r="AB359" s="54">
        <f t="shared" si="36"/>
        <v>103.39816666666667</v>
      </c>
      <c r="AC359" s="30">
        <v>0.321</v>
      </c>
      <c r="AD359" s="57">
        <v>2.22</v>
      </c>
      <c r="AE359" s="57">
        <f t="shared" si="37"/>
        <v>2.0350000000000006</v>
      </c>
      <c r="AF359" s="29">
        <v>10</v>
      </c>
      <c r="AG359" s="28">
        <v>500.16522249890085</v>
      </c>
    </row>
    <row r="360" spans="1:33" ht="12.75">
      <c r="A360" s="19">
        <f t="shared" si="43"/>
        <v>37096</v>
      </c>
      <c r="B360" s="54">
        <v>205</v>
      </c>
      <c r="C360" s="22">
        <v>0.692361116</v>
      </c>
      <c r="D360" s="27">
        <v>0.692361116</v>
      </c>
      <c r="E360" s="23">
        <v>3503</v>
      </c>
      <c r="F360" s="31">
        <v>0</v>
      </c>
      <c r="G360" s="22">
        <v>40.11383464</v>
      </c>
      <c r="H360" s="22">
        <v>-74.91693196</v>
      </c>
      <c r="I360" s="32">
        <v>1000.8</v>
      </c>
      <c r="J360" s="25">
        <f t="shared" si="38"/>
        <v>960.64</v>
      </c>
      <c r="K360" s="24">
        <f t="shared" si="39"/>
        <v>442.75453435023775</v>
      </c>
      <c r="L360" s="24">
        <f t="shared" si="40"/>
        <v>487.25453435023775</v>
      </c>
      <c r="M360" s="24">
        <f t="shared" si="41"/>
        <v>488.85453435023777</v>
      </c>
      <c r="N360" s="28">
        <f t="shared" si="42"/>
        <v>488.05453435023776</v>
      </c>
      <c r="O360" s="25">
        <v>27.5</v>
      </c>
      <c r="P360" s="25">
        <v>100</v>
      </c>
      <c r="Q360" s="25">
        <v>42.1</v>
      </c>
      <c r="Z360" s="30">
        <v>3.001</v>
      </c>
      <c r="AA360" s="54">
        <v>54.364</v>
      </c>
      <c r="AB360" s="54">
        <f t="shared" si="36"/>
        <v>89.38283333333334</v>
      </c>
      <c r="AC360" s="30">
        <v>0.291</v>
      </c>
      <c r="AD360" s="57">
        <v>2.22</v>
      </c>
      <c r="AE360" s="57">
        <f t="shared" si="37"/>
        <v>2.22</v>
      </c>
      <c r="AF360" s="29">
        <v>10</v>
      </c>
      <c r="AG360" s="28">
        <v>488.05453435023776</v>
      </c>
    </row>
    <row r="361" spans="1:33" ht="12.75">
      <c r="A361" s="19">
        <f t="shared" si="43"/>
        <v>37096</v>
      </c>
      <c r="B361" s="54">
        <v>205</v>
      </c>
      <c r="C361" s="22">
        <v>0.692476869</v>
      </c>
      <c r="D361" s="27">
        <v>0.692476869</v>
      </c>
      <c r="E361" s="23">
        <v>3513</v>
      </c>
      <c r="F361" s="31">
        <v>0</v>
      </c>
      <c r="G361" s="22">
        <v>40.11293418</v>
      </c>
      <c r="H361" s="22">
        <v>-74.92503213</v>
      </c>
      <c r="I361" s="32">
        <v>1002.8</v>
      </c>
      <c r="J361" s="25">
        <f t="shared" si="38"/>
        <v>962.64</v>
      </c>
      <c r="K361" s="24">
        <f t="shared" si="39"/>
        <v>425.4841330249565</v>
      </c>
      <c r="L361" s="24">
        <f t="shared" si="40"/>
        <v>469.9841330249565</v>
      </c>
      <c r="M361" s="24">
        <f t="shared" si="41"/>
        <v>471.58413302495654</v>
      </c>
      <c r="N361" s="28">
        <f t="shared" si="42"/>
        <v>470.78413302495653</v>
      </c>
      <c r="O361" s="25">
        <v>27</v>
      </c>
      <c r="P361" s="25">
        <v>100</v>
      </c>
      <c r="Q361" s="25">
        <v>43.1</v>
      </c>
      <c r="S361" s="20">
        <v>7.51E-05</v>
      </c>
      <c r="T361" s="20">
        <v>5.228E-05</v>
      </c>
      <c r="U361" s="20">
        <v>3.187E-05</v>
      </c>
      <c r="V361" s="56">
        <v>934</v>
      </c>
      <c r="W361" s="56">
        <v>312</v>
      </c>
      <c r="X361" s="56">
        <v>305.2</v>
      </c>
      <c r="Y361" s="56">
        <v>29.8</v>
      </c>
      <c r="Z361" s="30">
        <v>3.031</v>
      </c>
      <c r="AA361" s="54">
        <v>56.957</v>
      </c>
      <c r="AB361" s="54">
        <f t="shared" si="36"/>
        <v>83.61266666666667</v>
      </c>
      <c r="AC361" s="30">
        <v>0.312</v>
      </c>
      <c r="AD361" s="57">
        <v>2.22</v>
      </c>
      <c r="AE361" s="57">
        <f t="shared" si="37"/>
        <v>2.22</v>
      </c>
      <c r="AF361" s="29">
        <v>10</v>
      </c>
      <c r="AG361" s="28">
        <v>470.78413302495653</v>
      </c>
    </row>
    <row r="362" spans="1:33" ht="12.75">
      <c r="A362" s="19">
        <f t="shared" si="43"/>
        <v>37096</v>
      </c>
      <c r="B362" s="54">
        <v>205</v>
      </c>
      <c r="C362" s="22">
        <v>0.692592621</v>
      </c>
      <c r="D362" s="27">
        <v>0.692592621</v>
      </c>
      <c r="E362" s="23">
        <v>3523</v>
      </c>
      <c r="F362" s="31">
        <v>0</v>
      </c>
      <c r="G362" s="22">
        <v>40.11228331</v>
      </c>
      <c r="H362" s="22">
        <v>-74.93288691</v>
      </c>
      <c r="I362" s="32">
        <v>1010.1</v>
      </c>
      <c r="J362" s="25">
        <f t="shared" si="38"/>
        <v>969.94</v>
      </c>
      <c r="K362" s="24">
        <f t="shared" si="39"/>
        <v>362.7502401704518</v>
      </c>
      <c r="L362" s="24">
        <f t="shared" si="40"/>
        <v>407.2502401704518</v>
      </c>
      <c r="M362" s="24">
        <f t="shared" si="41"/>
        <v>408.8502401704518</v>
      </c>
      <c r="N362" s="28">
        <f t="shared" si="42"/>
        <v>408.0502401704518</v>
      </c>
      <c r="O362" s="25">
        <v>27.5</v>
      </c>
      <c r="P362" s="25">
        <v>100</v>
      </c>
      <c r="Q362" s="25">
        <v>44.5</v>
      </c>
      <c r="Z362" s="30">
        <v>3.099</v>
      </c>
      <c r="AA362" s="54">
        <v>108.315</v>
      </c>
      <c r="AB362" s="54">
        <f t="shared" si="36"/>
        <v>86.00933333333334</v>
      </c>
      <c r="AC362" s="30">
        <v>0.361</v>
      </c>
      <c r="AD362" s="57">
        <v>3.33</v>
      </c>
      <c r="AE362" s="57">
        <f t="shared" si="37"/>
        <v>2.4050000000000002</v>
      </c>
      <c r="AF362" s="29">
        <v>10</v>
      </c>
      <c r="AG362" s="28">
        <v>408.0502401704518</v>
      </c>
    </row>
    <row r="363" spans="1:33" ht="12.75">
      <c r="A363" s="19">
        <f t="shared" si="43"/>
        <v>37096</v>
      </c>
      <c r="B363" s="54">
        <v>205</v>
      </c>
      <c r="C363" s="22">
        <v>0.692708313</v>
      </c>
      <c r="D363" s="27">
        <v>0.692708313</v>
      </c>
      <c r="E363" s="23">
        <v>3533</v>
      </c>
      <c r="F363" s="31">
        <v>0</v>
      </c>
      <c r="G363" s="22">
        <v>40.11185876</v>
      </c>
      <c r="H363" s="22">
        <v>-74.94025222</v>
      </c>
      <c r="I363" s="32">
        <v>1013.6</v>
      </c>
      <c r="J363" s="25">
        <f t="shared" si="38"/>
        <v>973.44</v>
      </c>
      <c r="K363" s="24">
        <f t="shared" si="39"/>
        <v>332.8396089759436</v>
      </c>
      <c r="L363" s="24">
        <f t="shared" si="40"/>
        <v>377.3396089759436</v>
      </c>
      <c r="M363" s="24">
        <f t="shared" si="41"/>
        <v>378.9396089759436</v>
      </c>
      <c r="N363" s="28">
        <f t="shared" si="42"/>
        <v>378.1396089759436</v>
      </c>
      <c r="O363" s="25">
        <v>27.6</v>
      </c>
      <c r="P363" s="25">
        <v>100</v>
      </c>
      <c r="Q363" s="25">
        <v>43.1</v>
      </c>
      <c r="R363" s="20">
        <v>1.14E-05</v>
      </c>
      <c r="Z363" s="30">
        <v>3.099</v>
      </c>
      <c r="AA363" s="54">
        <v>110.436</v>
      </c>
      <c r="AB363" s="54">
        <f t="shared" si="36"/>
        <v>96.49399999999999</v>
      </c>
      <c r="AC363" s="30">
        <v>0.381</v>
      </c>
      <c r="AD363" s="57">
        <v>3.33</v>
      </c>
      <c r="AE363" s="57">
        <f t="shared" si="37"/>
        <v>2.5900000000000003</v>
      </c>
      <c r="AF363" s="29">
        <v>10</v>
      </c>
      <c r="AG363" s="28">
        <v>378.1396089759436</v>
      </c>
    </row>
    <row r="364" spans="1:33" ht="12.75">
      <c r="A364" s="19">
        <f t="shared" si="43"/>
        <v>37096</v>
      </c>
      <c r="B364" s="54">
        <v>205</v>
      </c>
      <c r="C364" s="22">
        <v>0.692824066</v>
      </c>
      <c r="D364" s="27">
        <v>0.692824066</v>
      </c>
      <c r="E364" s="23">
        <v>3543</v>
      </c>
      <c r="F364" s="31">
        <v>0</v>
      </c>
      <c r="G364" s="22">
        <v>40.11157139</v>
      </c>
      <c r="H364" s="22">
        <v>-74.94741335</v>
      </c>
      <c r="I364" s="32">
        <v>1021.2</v>
      </c>
      <c r="J364" s="25">
        <f t="shared" si="38"/>
        <v>981.0400000000001</v>
      </c>
      <c r="K364" s="24">
        <f t="shared" si="39"/>
        <v>268.25941525269275</v>
      </c>
      <c r="L364" s="24">
        <f t="shared" si="40"/>
        <v>312.75941525269275</v>
      </c>
      <c r="M364" s="24">
        <f t="shared" si="41"/>
        <v>314.35941525269277</v>
      </c>
      <c r="N364" s="28">
        <f t="shared" si="42"/>
        <v>313.55941525269276</v>
      </c>
      <c r="O364" s="25">
        <v>28.1</v>
      </c>
      <c r="P364" s="25">
        <v>100</v>
      </c>
      <c r="Q364" s="25">
        <v>38.6</v>
      </c>
      <c r="S364" s="20">
        <v>7.61E-05</v>
      </c>
      <c r="T364" s="20">
        <v>5.392E-05</v>
      </c>
      <c r="U364" s="20">
        <v>3.385E-05</v>
      </c>
      <c r="V364" s="56">
        <v>944</v>
      </c>
      <c r="W364" s="56">
        <v>312</v>
      </c>
      <c r="X364" s="56">
        <v>305.2</v>
      </c>
      <c r="Y364" s="56">
        <v>30.1</v>
      </c>
      <c r="Z364" s="30">
        <v>3.109</v>
      </c>
      <c r="AA364" s="54">
        <v>112.794</v>
      </c>
      <c r="AB364" s="54">
        <f t="shared" si="36"/>
        <v>98.81216666666667</v>
      </c>
      <c r="AC364" s="30">
        <v>0.401</v>
      </c>
      <c r="AD364" s="57">
        <v>3.33</v>
      </c>
      <c r="AE364" s="57">
        <f t="shared" si="37"/>
        <v>2.775</v>
      </c>
      <c r="AF364" s="29">
        <v>10</v>
      </c>
      <c r="AG364" s="28">
        <v>313.55941525269276</v>
      </c>
    </row>
    <row r="365" spans="1:33" ht="12.75">
      <c r="A365" s="19">
        <f t="shared" si="43"/>
        <v>37096</v>
      </c>
      <c r="B365" s="54">
        <v>205</v>
      </c>
      <c r="C365" s="22">
        <v>0.692939818</v>
      </c>
      <c r="D365" s="27">
        <v>0.692939818</v>
      </c>
      <c r="E365" s="23">
        <v>3553</v>
      </c>
      <c r="F365" s="31">
        <v>0</v>
      </c>
      <c r="G365" s="22">
        <v>40.11129205</v>
      </c>
      <c r="H365" s="22">
        <v>-74.9544132</v>
      </c>
      <c r="I365" s="32">
        <v>1024.6</v>
      </c>
      <c r="J365" s="25">
        <f t="shared" si="38"/>
        <v>984.4399999999999</v>
      </c>
      <c r="K365" s="24">
        <f t="shared" si="39"/>
        <v>239.53008417141</v>
      </c>
      <c r="L365" s="24">
        <f t="shared" si="40"/>
        <v>284.03008417141</v>
      </c>
      <c r="M365" s="24">
        <f t="shared" si="41"/>
        <v>285.63008417141003</v>
      </c>
      <c r="N365" s="28">
        <f t="shared" si="42"/>
        <v>284.83008417141</v>
      </c>
      <c r="O365" s="25">
        <v>28.1</v>
      </c>
      <c r="P365" s="25">
        <v>100</v>
      </c>
      <c r="Q365" s="25">
        <v>35.1</v>
      </c>
      <c r="Z365" s="30">
        <v>3.242</v>
      </c>
      <c r="AA365" s="54">
        <v>164.387</v>
      </c>
      <c r="AB365" s="54">
        <f t="shared" si="36"/>
        <v>101.20883333333332</v>
      </c>
      <c r="AC365" s="30">
        <v>0.381</v>
      </c>
      <c r="AD365" s="57">
        <v>3.33</v>
      </c>
      <c r="AE365" s="57">
        <f t="shared" si="37"/>
        <v>2.9600000000000004</v>
      </c>
      <c r="AF365" s="29">
        <v>10</v>
      </c>
      <c r="AG365" s="28">
        <v>284.83008417141</v>
      </c>
    </row>
    <row r="366" spans="1:33" ht="12.75">
      <c r="A366" s="19">
        <f t="shared" si="43"/>
        <v>37096</v>
      </c>
      <c r="B366" s="54">
        <v>205</v>
      </c>
      <c r="C366" s="22">
        <v>0.69305557</v>
      </c>
      <c r="D366" s="27">
        <v>0.69305557</v>
      </c>
      <c r="E366" s="23">
        <v>3563</v>
      </c>
      <c r="F366" s="31">
        <v>0</v>
      </c>
      <c r="G366" s="22">
        <v>40.11105341</v>
      </c>
      <c r="H366" s="22">
        <v>-74.96117456</v>
      </c>
      <c r="I366" s="32">
        <v>1029.5</v>
      </c>
      <c r="J366" s="25">
        <f t="shared" si="38"/>
        <v>989.34</v>
      </c>
      <c r="K366" s="24">
        <f t="shared" si="39"/>
        <v>198.30011394868623</v>
      </c>
      <c r="L366" s="24">
        <f t="shared" si="40"/>
        <v>242.80011394868623</v>
      </c>
      <c r="M366" s="24">
        <f t="shared" si="41"/>
        <v>244.40011394868623</v>
      </c>
      <c r="N366" s="28">
        <f t="shared" si="42"/>
        <v>243.60011394868621</v>
      </c>
      <c r="O366" s="25">
        <v>28.6</v>
      </c>
      <c r="P366" s="25">
        <v>100</v>
      </c>
      <c r="Q366" s="25">
        <v>38.6</v>
      </c>
      <c r="Z366" s="30">
        <v>3.109</v>
      </c>
      <c r="AA366" s="54">
        <v>117.744</v>
      </c>
      <c r="AB366" s="54">
        <f t="shared" si="36"/>
        <v>111.77216666666665</v>
      </c>
      <c r="AC366" s="30">
        <v>0.402</v>
      </c>
      <c r="AD366" s="57">
        <v>3.33</v>
      </c>
      <c r="AE366" s="57">
        <f t="shared" si="37"/>
        <v>3.145</v>
      </c>
      <c r="AF366" s="29">
        <v>10</v>
      </c>
      <c r="AG366" s="28">
        <v>243.60011394868621</v>
      </c>
    </row>
    <row r="367" spans="1:33" ht="12.75">
      <c r="A367" s="19">
        <f t="shared" si="43"/>
        <v>37096</v>
      </c>
      <c r="B367" s="54">
        <v>205</v>
      </c>
      <c r="C367" s="22">
        <v>0.693171322</v>
      </c>
      <c r="D367" s="27">
        <v>0.693171322</v>
      </c>
      <c r="E367" s="23">
        <v>3573</v>
      </c>
      <c r="F367" s="31">
        <v>0</v>
      </c>
      <c r="G367" s="22">
        <v>40.11019615</v>
      </c>
      <c r="H367" s="22">
        <v>-74.96747288</v>
      </c>
      <c r="I367" s="32">
        <v>1031.7</v>
      </c>
      <c r="J367" s="25">
        <f t="shared" si="38"/>
        <v>991.5400000000001</v>
      </c>
      <c r="K367" s="24">
        <f t="shared" si="39"/>
        <v>179.85507888375588</v>
      </c>
      <c r="L367" s="24">
        <f t="shared" si="40"/>
        <v>224.35507888375588</v>
      </c>
      <c r="M367" s="24">
        <f t="shared" si="41"/>
        <v>225.95507888375587</v>
      </c>
      <c r="N367" s="28">
        <f t="shared" si="42"/>
        <v>225.1550788837559</v>
      </c>
      <c r="O367" s="25">
        <v>28.7</v>
      </c>
      <c r="P367" s="25">
        <v>100</v>
      </c>
      <c r="Q367" s="25">
        <v>37.7</v>
      </c>
      <c r="S367" s="20">
        <v>8.026E-05</v>
      </c>
      <c r="T367" s="20">
        <v>5.537E-05</v>
      </c>
      <c r="U367" s="20">
        <v>3.477E-05</v>
      </c>
      <c r="V367" s="56">
        <v>959.7</v>
      </c>
      <c r="W367" s="56">
        <v>312.1</v>
      </c>
      <c r="X367" s="56">
        <v>305.3</v>
      </c>
      <c r="Y367" s="56">
        <v>30.7</v>
      </c>
      <c r="Z367" s="30">
        <v>3.162</v>
      </c>
      <c r="AA367" s="54">
        <v>168.866</v>
      </c>
      <c r="AB367" s="54">
        <f t="shared" si="36"/>
        <v>130.42366666666666</v>
      </c>
      <c r="AC367" s="30">
        <v>0.451</v>
      </c>
      <c r="AD367" s="57">
        <v>4.44</v>
      </c>
      <c r="AE367" s="57">
        <f t="shared" si="37"/>
        <v>3.515</v>
      </c>
      <c r="AF367" s="29">
        <v>10</v>
      </c>
      <c r="AG367" s="28">
        <v>225.1550788837559</v>
      </c>
    </row>
    <row r="368" spans="1:33" ht="12.75">
      <c r="A368" s="19">
        <f t="shared" si="43"/>
        <v>37096</v>
      </c>
      <c r="B368" s="54">
        <v>205</v>
      </c>
      <c r="C368" s="22">
        <v>0.693287015</v>
      </c>
      <c r="D368" s="27">
        <v>0.693287015</v>
      </c>
      <c r="E368" s="23">
        <v>3583</v>
      </c>
      <c r="F368" s="31">
        <v>0</v>
      </c>
      <c r="G368" s="22">
        <v>40.10823429</v>
      </c>
      <c r="H368" s="22">
        <v>-74.972844</v>
      </c>
      <c r="I368" s="32">
        <v>1034.2</v>
      </c>
      <c r="J368" s="25">
        <f t="shared" si="38"/>
        <v>994.0400000000001</v>
      </c>
      <c r="K368" s="24">
        <f t="shared" si="39"/>
        <v>158.94442365952426</v>
      </c>
      <c r="L368" s="24">
        <f t="shared" si="40"/>
        <v>203.44442365952426</v>
      </c>
      <c r="M368" s="24">
        <f t="shared" si="41"/>
        <v>205.04442365952426</v>
      </c>
      <c r="N368" s="28">
        <f t="shared" si="42"/>
        <v>204.24442365952427</v>
      </c>
      <c r="O368" s="25">
        <v>29.2</v>
      </c>
      <c r="P368" s="25">
        <v>100</v>
      </c>
      <c r="Q368" s="25">
        <v>35</v>
      </c>
      <c r="Z368" s="30">
        <v>3.15</v>
      </c>
      <c r="AA368" s="54">
        <v>171.459</v>
      </c>
      <c r="AB368" s="54">
        <f t="shared" si="36"/>
        <v>140.94766666666666</v>
      </c>
      <c r="AC368" s="30">
        <v>0.411</v>
      </c>
      <c r="AD368" s="57">
        <v>3.33</v>
      </c>
      <c r="AE368" s="57">
        <f t="shared" si="37"/>
        <v>3.5150000000000006</v>
      </c>
      <c r="AF368" s="29">
        <v>10</v>
      </c>
      <c r="AG368" s="28">
        <v>204.24442365952427</v>
      </c>
    </row>
    <row r="369" spans="1:33" ht="12.75">
      <c r="A369" s="19">
        <f t="shared" si="43"/>
        <v>37096</v>
      </c>
      <c r="B369" s="54">
        <v>205</v>
      </c>
      <c r="C369" s="22">
        <v>0.693402767</v>
      </c>
      <c r="D369" s="27">
        <v>0.693402767</v>
      </c>
      <c r="E369" s="23">
        <v>3593</v>
      </c>
      <c r="F369" s="31">
        <v>0</v>
      </c>
      <c r="G369" s="22">
        <v>40.10582658</v>
      </c>
      <c r="H369" s="22">
        <v>-74.97780198</v>
      </c>
      <c r="I369" s="32">
        <v>1036.8</v>
      </c>
      <c r="J369" s="25">
        <f t="shared" si="38"/>
        <v>996.64</v>
      </c>
      <c r="K369" s="24">
        <f t="shared" si="39"/>
        <v>137.25305604254416</v>
      </c>
      <c r="L369" s="24">
        <f t="shared" si="40"/>
        <v>181.75305604254416</v>
      </c>
      <c r="M369" s="24">
        <f t="shared" si="41"/>
        <v>183.35305604254415</v>
      </c>
      <c r="N369" s="28">
        <f t="shared" si="42"/>
        <v>182.55305604254414</v>
      </c>
      <c r="O369" s="25">
        <v>29.2</v>
      </c>
      <c r="P369" s="25">
        <v>100</v>
      </c>
      <c r="Q369" s="25">
        <v>34.6</v>
      </c>
      <c r="R369" s="20">
        <v>1.03E-05</v>
      </c>
      <c r="Z369" s="30">
        <v>3.203</v>
      </c>
      <c r="AA369" s="54">
        <v>173.816</v>
      </c>
      <c r="AB369" s="54">
        <f t="shared" si="36"/>
        <v>151.511</v>
      </c>
      <c r="AC369" s="30">
        <v>0.451</v>
      </c>
      <c r="AD369" s="57">
        <v>4.44</v>
      </c>
      <c r="AE369" s="57">
        <f t="shared" si="37"/>
        <v>3.6999999999999997</v>
      </c>
      <c r="AF369" s="29">
        <v>10</v>
      </c>
      <c r="AG369" s="28">
        <v>182.55305604254414</v>
      </c>
    </row>
    <row r="370" spans="1:33" ht="12.75">
      <c r="A370" s="19">
        <f t="shared" si="43"/>
        <v>37096</v>
      </c>
      <c r="B370" s="54">
        <v>205</v>
      </c>
      <c r="C370" s="22">
        <v>0.693518519</v>
      </c>
      <c r="D370" s="27">
        <v>0.693518519</v>
      </c>
      <c r="E370" s="23">
        <v>3603</v>
      </c>
      <c r="F370" s="31">
        <v>0</v>
      </c>
      <c r="G370" s="22">
        <v>40.10303111</v>
      </c>
      <c r="H370" s="22">
        <v>-74.98251218</v>
      </c>
      <c r="I370" s="32">
        <v>1042.2</v>
      </c>
      <c r="J370" s="25">
        <f t="shared" si="38"/>
        <v>1002.0400000000001</v>
      </c>
      <c r="K370" s="24">
        <f t="shared" si="39"/>
        <v>92.38199462430404</v>
      </c>
      <c r="L370" s="24">
        <f t="shared" si="40"/>
        <v>136.88199462430404</v>
      </c>
      <c r="M370" s="24">
        <f t="shared" si="41"/>
        <v>138.48199462430404</v>
      </c>
      <c r="N370" s="28">
        <f t="shared" si="42"/>
        <v>137.68199462430402</v>
      </c>
      <c r="O370" s="25">
        <v>29.6</v>
      </c>
      <c r="P370" s="25">
        <v>100</v>
      </c>
      <c r="Q370" s="25">
        <v>35.1</v>
      </c>
      <c r="S370" s="20">
        <v>8.125E-05</v>
      </c>
      <c r="T370" s="20">
        <v>5.489E-05</v>
      </c>
      <c r="U370" s="20">
        <v>3.396E-05</v>
      </c>
      <c r="V370" s="56">
        <v>969.7</v>
      </c>
      <c r="W370" s="56">
        <v>312.1</v>
      </c>
      <c r="X370" s="56">
        <v>305.3</v>
      </c>
      <c r="Y370" s="56">
        <v>31</v>
      </c>
      <c r="Z370" s="30">
        <v>3.203</v>
      </c>
      <c r="AA370" s="54">
        <v>176.174</v>
      </c>
      <c r="AB370" s="54">
        <f t="shared" si="36"/>
        <v>162.07433333333333</v>
      </c>
      <c r="AC370" s="30">
        <v>0.461</v>
      </c>
      <c r="AD370" s="57">
        <v>4.44</v>
      </c>
      <c r="AE370" s="57">
        <f t="shared" si="37"/>
        <v>3.8850000000000002</v>
      </c>
      <c r="AF370" s="29">
        <v>10</v>
      </c>
      <c r="AG370" s="28">
        <v>137.68199462430402</v>
      </c>
    </row>
    <row r="371" spans="1:33" ht="12.75">
      <c r="A371" s="19">
        <f t="shared" si="43"/>
        <v>37096</v>
      </c>
      <c r="B371" s="54">
        <v>205</v>
      </c>
      <c r="C371" s="22">
        <v>0.693634272</v>
      </c>
      <c r="D371" s="27">
        <v>0.693634272</v>
      </c>
      <c r="E371" s="23">
        <v>3613</v>
      </c>
      <c r="F371" s="31">
        <v>0</v>
      </c>
      <c r="G371" s="22">
        <v>40.10000584</v>
      </c>
      <c r="H371" s="22">
        <v>-74.98702747</v>
      </c>
      <c r="I371" s="32">
        <v>1042.9</v>
      </c>
      <c r="J371" s="25">
        <f t="shared" si="38"/>
        <v>1002.7400000000001</v>
      </c>
      <c r="K371" s="24">
        <f t="shared" si="39"/>
        <v>86.58308781495371</v>
      </c>
      <c r="L371" s="24">
        <f t="shared" si="40"/>
        <v>131.08308781495373</v>
      </c>
      <c r="M371" s="24">
        <f t="shared" si="41"/>
        <v>132.68308781495372</v>
      </c>
      <c r="N371" s="28">
        <f t="shared" si="42"/>
        <v>131.88308781495374</v>
      </c>
      <c r="O371" s="25">
        <v>30</v>
      </c>
      <c r="P371" s="25">
        <v>100</v>
      </c>
      <c r="Q371" s="25">
        <v>36.7</v>
      </c>
      <c r="Z371" s="30">
        <v>3.202</v>
      </c>
      <c r="AA371" s="54">
        <v>178.295</v>
      </c>
      <c r="AB371" s="54">
        <f aca="true" t="shared" si="44" ref="AB371:AB377">AVERAGE(AA366:AA371)</f>
        <v>164.3923333333333</v>
      </c>
      <c r="AC371" s="30">
        <v>0.464</v>
      </c>
      <c r="AD371" s="57">
        <v>4.44</v>
      </c>
      <c r="AE371" s="57">
        <f aca="true" t="shared" si="45" ref="AE371:AE377">AVERAGE(AD366:AD371)</f>
        <v>4.070000000000001</v>
      </c>
      <c r="AF371" s="29">
        <v>10</v>
      </c>
      <c r="AG371" s="28">
        <v>131.88308781495374</v>
      </c>
    </row>
    <row r="372" spans="1:33" ht="12.75">
      <c r="A372" s="19">
        <f t="shared" si="43"/>
        <v>37096</v>
      </c>
      <c r="B372" s="54">
        <v>205</v>
      </c>
      <c r="C372" s="22">
        <v>0.693750024</v>
      </c>
      <c r="D372" s="27">
        <v>0.693750024</v>
      </c>
      <c r="E372" s="23">
        <v>3623</v>
      </c>
      <c r="F372" s="31">
        <v>0</v>
      </c>
      <c r="G372" s="22">
        <v>40.09684867</v>
      </c>
      <c r="H372" s="22">
        <v>-74.99156017</v>
      </c>
      <c r="I372" s="32">
        <v>1049.3</v>
      </c>
      <c r="J372" s="25">
        <f t="shared" si="38"/>
        <v>1009.14</v>
      </c>
      <c r="K372" s="24">
        <f t="shared" si="39"/>
        <v>33.75143975596484</v>
      </c>
      <c r="L372" s="24">
        <f t="shared" si="40"/>
        <v>78.25143975596484</v>
      </c>
      <c r="M372" s="24">
        <f t="shared" si="41"/>
        <v>79.85143975596483</v>
      </c>
      <c r="N372" s="28">
        <f t="shared" si="42"/>
        <v>79.05143975596484</v>
      </c>
      <c r="O372" s="25">
        <v>30.4</v>
      </c>
      <c r="P372" s="25">
        <v>100</v>
      </c>
      <c r="Q372" s="25">
        <v>36.7</v>
      </c>
      <c r="Z372" s="30">
        <v>3.222</v>
      </c>
      <c r="AA372" s="54">
        <v>180.888</v>
      </c>
      <c r="AB372" s="54">
        <f t="shared" si="44"/>
        <v>174.91633333333334</v>
      </c>
      <c r="AC372" s="30">
        <v>0.441</v>
      </c>
      <c r="AD372" s="57">
        <v>3.33</v>
      </c>
      <c r="AE372" s="57">
        <f t="shared" si="45"/>
        <v>4.07</v>
      </c>
      <c r="AF372" s="29">
        <v>10</v>
      </c>
      <c r="AG372" s="28">
        <v>79.05143975596484</v>
      </c>
    </row>
    <row r="373" spans="1:33" ht="12.75">
      <c r="A373" s="19">
        <f t="shared" si="43"/>
        <v>37096</v>
      </c>
      <c r="B373" s="54">
        <v>205</v>
      </c>
      <c r="C373" s="22">
        <v>0.693865716</v>
      </c>
      <c r="D373" s="27">
        <v>0.693865716</v>
      </c>
      <c r="E373" s="23">
        <v>3633</v>
      </c>
      <c r="F373" s="31">
        <v>0</v>
      </c>
      <c r="G373" s="22">
        <v>40.09377844</v>
      </c>
      <c r="H373" s="22">
        <v>-74.99612852</v>
      </c>
      <c r="I373" s="32">
        <v>1053</v>
      </c>
      <c r="J373" s="25">
        <f t="shared" si="38"/>
        <v>1012.84</v>
      </c>
      <c r="K373" s="24">
        <f t="shared" si="39"/>
        <v>3.3607787501964888</v>
      </c>
      <c r="L373" s="24">
        <f t="shared" si="40"/>
        <v>47.86077875019649</v>
      </c>
      <c r="M373" s="24">
        <f t="shared" si="41"/>
        <v>49.46077875019649</v>
      </c>
      <c r="N373" s="28">
        <f t="shared" si="42"/>
        <v>48.660778750196485</v>
      </c>
      <c r="O373" s="25">
        <v>30.7</v>
      </c>
      <c r="P373" s="25">
        <v>100</v>
      </c>
      <c r="Q373" s="25">
        <v>41.1</v>
      </c>
      <c r="S373" s="20">
        <v>8.299E-05</v>
      </c>
      <c r="T373" s="20">
        <v>5.843E-05</v>
      </c>
      <c r="U373" s="20">
        <v>3.657E-05</v>
      </c>
      <c r="V373" s="56">
        <v>981</v>
      </c>
      <c r="W373" s="56">
        <v>312.1</v>
      </c>
      <c r="X373" s="56">
        <v>305.4</v>
      </c>
      <c r="Y373" s="56">
        <v>31.4</v>
      </c>
      <c r="Z373" s="30">
        <v>3.399</v>
      </c>
      <c r="AA373" s="54">
        <v>281.246</v>
      </c>
      <c r="AB373" s="54">
        <f t="shared" si="44"/>
        <v>193.64633333333333</v>
      </c>
      <c r="AC373" s="30">
        <v>0.441</v>
      </c>
      <c r="AD373" s="57">
        <v>3.33</v>
      </c>
      <c r="AE373" s="57">
        <f t="shared" si="45"/>
        <v>3.8850000000000002</v>
      </c>
      <c r="AF373" s="29">
        <v>10</v>
      </c>
      <c r="AG373" s="28">
        <v>48.660778750196485</v>
      </c>
    </row>
    <row r="374" spans="1:33" ht="12.75">
      <c r="A374" s="19">
        <f t="shared" si="43"/>
        <v>37096</v>
      </c>
      <c r="B374" s="54">
        <v>205</v>
      </c>
      <c r="C374" s="22">
        <v>0.693981469</v>
      </c>
      <c r="D374" s="27">
        <v>0.693981469</v>
      </c>
      <c r="E374" s="23">
        <v>3643</v>
      </c>
      <c r="F374" s="31">
        <v>0</v>
      </c>
      <c r="G374" s="22">
        <v>40.09095881</v>
      </c>
      <c r="H374" s="22">
        <v>-75.00041776</v>
      </c>
      <c r="I374" s="32">
        <v>1052.6</v>
      </c>
      <c r="J374" s="25">
        <f t="shared" si="38"/>
        <v>1012.4399999999999</v>
      </c>
      <c r="K374" s="24">
        <f t="shared" si="39"/>
        <v>6.6408986269440975</v>
      </c>
      <c r="L374" s="24">
        <f t="shared" si="40"/>
        <v>51.1408986269441</v>
      </c>
      <c r="M374" s="24">
        <f t="shared" si="41"/>
        <v>52.7408986269441</v>
      </c>
      <c r="N374" s="28">
        <f t="shared" si="42"/>
        <v>51.940898626944104</v>
      </c>
      <c r="O374" s="25">
        <v>31.4</v>
      </c>
      <c r="P374" s="25">
        <v>100</v>
      </c>
      <c r="Q374" s="25">
        <v>35.6</v>
      </c>
      <c r="Z374" s="30">
        <v>3.339</v>
      </c>
      <c r="AA374" s="54">
        <v>234.367</v>
      </c>
      <c r="AB374" s="54">
        <f t="shared" si="44"/>
        <v>204.131</v>
      </c>
      <c r="AC374" s="30">
        <v>0.492</v>
      </c>
      <c r="AD374" s="57">
        <v>4.44</v>
      </c>
      <c r="AE374" s="57">
        <f t="shared" si="45"/>
        <v>4.069999999999999</v>
      </c>
      <c r="AF374" s="29">
        <v>10</v>
      </c>
      <c r="AG374" s="28">
        <v>51.940898626944104</v>
      </c>
    </row>
    <row r="375" spans="1:33" ht="12.75">
      <c r="A375" s="19">
        <f t="shared" si="43"/>
        <v>37096</v>
      </c>
      <c r="B375" s="54">
        <v>205</v>
      </c>
      <c r="C375" s="22">
        <v>0.694097221</v>
      </c>
      <c r="D375" s="27">
        <v>0.694097221</v>
      </c>
      <c r="E375" s="23">
        <v>3653</v>
      </c>
      <c r="F375" s="31">
        <v>1</v>
      </c>
      <c r="G375" s="22">
        <v>40.08811317</v>
      </c>
      <c r="H375" s="22">
        <v>-75.00464815</v>
      </c>
      <c r="I375" s="32">
        <v>1053.2</v>
      </c>
      <c r="J375" s="25">
        <f t="shared" si="38"/>
        <v>1013.0400000000001</v>
      </c>
      <c r="K375" s="24">
        <f t="shared" si="39"/>
        <v>1.7212045604160966</v>
      </c>
      <c r="L375" s="24">
        <f t="shared" si="40"/>
        <v>46.2212045604161</v>
      </c>
      <c r="M375" s="24">
        <f t="shared" si="41"/>
        <v>47.8212045604161</v>
      </c>
      <c r="N375" s="28">
        <f t="shared" si="42"/>
        <v>47.021204560416095</v>
      </c>
      <c r="O375" s="25">
        <v>31.7</v>
      </c>
      <c r="P375" s="25">
        <v>100</v>
      </c>
      <c r="Q375" s="25">
        <v>32.6</v>
      </c>
      <c r="R375" s="20">
        <v>9.6E-06</v>
      </c>
      <c r="Z375" s="30">
        <v>3.529</v>
      </c>
      <c r="AA375" s="54">
        <v>334.724</v>
      </c>
      <c r="AB375" s="54">
        <f t="shared" si="44"/>
        <v>230.94899999999998</v>
      </c>
      <c r="AC375" s="30">
        <v>0.511</v>
      </c>
      <c r="AD375" s="57">
        <v>4.44</v>
      </c>
      <c r="AE375" s="57">
        <f t="shared" si="45"/>
        <v>4.07</v>
      </c>
      <c r="AF375" s="29">
        <v>10</v>
      </c>
      <c r="AG375" s="28">
        <v>47.021204560416095</v>
      </c>
    </row>
    <row r="376" spans="1:33" ht="12.75">
      <c r="A376" s="19">
        <f t="shared" si="43"/>
        <v>37096</v>
      </c>
      <c r="B376" s="54">
        <v>205</v>
      </c>
      <c r="C376" s="22">
        <v>0.694212973</v>
      </c>
      <c r="D376" s="27">
        <v>0.694212973</v>
      </c>
      <c r="E376" s="23">
        <v>3663</v>
      </c>
      <c r="F376" s="31">
        <v>0</v>
      </c>
      <c r="G376" s="22">
        <v>40.08525876</v>
      </c>
      <c r="H376" s="22">
        <v>-75.00885634</v>
      </c>
      <c r="I376" s="32">
        <v>1051.5</v>
      </c>
      <c r="J376" s="25">
        <f t="shared" si="38"/>
        <v>1011.34</v>
      </c>
      <c r="K376" s="24">
        <f t="shared" si="39"/>
        <v>15.667914813217028</v>
      </c>
      <c r="L376" s="24">
        <f t="shared" si="40"/>
        <v>60.167914813217024</v>
      </c>
      <c r="M376" s="24">
        <f t="shared" si="41"/>
        <v>61.76791481321703</v>
      </c>
      <c r="N376" s="28">
        <f t="shared" si="42"/>
        <v>60.96791481321703</v>
      </c>
      <c r="O376" s="25">
        <v>30.8</v>
      </c>
      <c r="P376" s="25">
        <v>100</v>
      </c>
      <c r="Q376" s="25">
        <v>32</v>
      </c>
      <c r="S376" s="20">
        <v>9.314E-05</v>
      </c>
      <c r="T376" s="20">
        <v>6.46E-05</v>
      </c>
      <c r="U376" s="20">
        <v>4.069E-05</v>
      </c>
      <c r="V376" s="56">
        <v>986.7</v>
      </c>
      <c r="W376" s="56">
        <v>312.1</v>
      </c>
      <c r="X376" s="56">
        <v>305.4</v>
      </c>
      <c r="Y376" s="56">
        <v>31.8</v>
      </c>
      <c r="Z376" s="30">
        <v>3.589</v>
      </c>
      <c r="AB376" s="54">
        <f t="shared" si="44"/>
        <v>241.904</v>
      </c>
      <c r="AC376" s="30">
        <v>0.102</v>
      </c>
      <c r="AE376" s="57">
        <f t="shared" si="45"/>
        <v>3.996000000000001</v>
      </c>
      <c r="AF376" s="29">
        <v>0</v>
      </c>
      <c r="AG376" s="28">
        <v>60.96791481321703</v>
      </c>
    </row>
    <row r="377" spans="1:33" ht="12.75">
      <c r="A377" s="19">
        <f t="shared" si="43"/>
        <v>37096</v>
      </c>
      <c r="B377" s="54">
        <v>205</v>
      </c>
      <c r="C377" s="22">
        <v>0.694328725</v>
      </c>
      <c r="D377" s="27">
        <v>0.694328725</v>
      </c>
      <c r="E377" s="23">
        <v>3673</v>
      </c>
      <c r="F377" s="31">
        <v>0</v>
      </c>
      <c r="G377" s="22">
        <v>40.08219912</v>
      </c>
      <c r="H377" s="22">
        <v>-75.01321629</v>
      </c>
      <c r="I377" s="32">
        <v>1046.4</v>
      </c>
      <c r="J377" s="25">
        <f t="shared" si="38"/>
        <v>1006.2400000000001</v>
      </c>
      <c r="K377" s="24">
        <f t="shared" si="39"/>
        <v>57.649142024820144</v>
      </c>
      <c r="L377" s="24">
        <f t="shared" si="40"/>
        <v>102.14914202482015</v>
      </c>
      <c r="M377" s="24">
        <f t="shared" si="41"/>
        <v>103.74914202482015</v>
      </c>
      <c r="N377" s="28">
        <f t="shared" si="42"/>
        <v>102.94914202482015</v>
      </c>
      <c r="O377" s="25">
        <v>30.4</v>
      </c>
      <c r="P377" s="25">
        <v>100</v>
      </c>
      <c r="Q377" s="25">
        <v>33.1</v>
      </c>
      <c r="Z377" s="30">
        <v>3.579</v>
      </c>
      <c r="AB377" s="54">
        <f t="shared" si="44"/>
        <v>257.80625</v>
      </c>
      <c r="AC377" s="30">
        <v>0.112</v>
      </c>
      <c r="AE377" s="57">
        <f t="shared" si="45"/>
        <v>3.8850000000000007</v>
      </c>
      <c r="AF377" s="29">
        <v>0</v>
      </c>
      <c r="AG377" s="28">
        <v>102.94914202482015</v>
      </c>
    </row>
    <row r="378" spans="1:33" ht="12.75">
      <c r="A378" s="19">
        <f t="shared" si="43"/>
        <v>37096</v>
      </c>
      <c r="B378" s="54">
        <v>205</v>
      </c>
      <c r="C378" s="22">
        <v>0.694444418</v>
      </c>
      <c r="D378" s="27">
        <v>0.694444418</v>
      </c>
      <c r="E378" s="23">
        <v>3683</v>
      </c>
      <c r="F378" s="31">
        <v>0</v>
      </c>
      <c r="G378" s="22">
        <v>40.07914394</v>
      </c>
      <c r="H378" s="22">
        <v>-75.0175515</v>
      </c>
      <c r="I378" s="32">
        <v>1041</v>
      </c>
      <c r="J378" s="25">
        <f t="shared" si="38"/>
        <v>1000.84</v>
      </c>
      <c r="K378" s="24">
        <f t="shared" si="39"/>
        <v>102.33240886652912</v>
      </c>
      <c r="L378" s="24">
        <f t="shared" si="40"/>
        <v>146.83240886652914</v>
      </c>
      <c r="M378" s="24">
        <f t="shared" si="41"/>
        <v>148.43240886652913</v>
      </c>
      <c r="N378" s="28">
        <f t="shared" si="42"/>
        <v>147.63240886652915</v>
      </c>
      <c r="O378" s="25">
        <v>30.5</v>
      </c>
      <c r="P378" s="25">
        <v>100</v>
      </c>
      <c r="Q378" s="25">
        <v>33.1</v>
      </c>
      <c r="Z378" s="30">
        <v>3.429</v>
      </c>
      <c r="AB378" s="54">
        <f>AVERAGE(AA373:AA378)</f>
        <v>283.4456666666667</v>
      </c>
      <c r="AC378" s="30">
        <v>0.101</v>
      </c>
      <c r="AE378" s="57">
        <f>AVERAGE(AD373:AD378)</f>
        <v>4.07</v>
      </c>
      <c r="AF378" s="29">
        <v>0</v>
      </c>
      <c r="AG378" s="28">
        <v>147.63240886652915</v>
      </c>
    </row>
    <row r="379" spans="1:33" ht="12.75">
      <c r="A379" s="19">
        <f t="shared" si="43"/>
        <v>37096</v>
      </c>
      <c r="B379" s="54">
        <v>205</v>
      </c>
      <c r="C379" s="22">
        <v>0.69456017</v>
      </c>
      <c r="D379" s="27">
        <v>0.69456017</v>
      </c>
      <c r="E379" s="23">
        <v>3693</v>
      </c>
      <c r="F379" s="31">
        <v>0</v>
      </c>
      <c r="G379" s="22">
        <v>40.07592907</v>
      </c>
      <c r="H379" s="22">
        <v>-75.02181407</v>
      </c>
      <c r="I379" s="32">
        <v>1035.1</v>
      </c>
      <c r="J379" s="25">
        <f t="shared" si="38"/>
        <v>994.9399999999999</v>
      </c>
      <c r="K379" s="24">
        <f t="shared" si="39"/>
        <v>151.42945946192674</v>
      </c>
      <c r="L379" s="24">
        <f t="shared" si="40"/>
        <v>195.92945946192674</v>
      </c>
      <c r="M379" s="24">
        <f t="shared" si="41"/>
        <v>197.52945946192673</v>
      </c>
      <c r="N379" s="28">
        <f t="shared" si="42"/>
        <v>196.72945946192675</v>
      </c>
      <c r="O379" s="25">
        <v>29.8</v>
      </c>
      <c r="P379" s="25">
        <v>100</v>
      </c>
      <c r="Q379" s="25">
        <v>35.1</v>
      </c>
      <c r="S379" s="20">
        <v>0.000102</v>
      </c>
      <c r="T379" s="20">
        <v>7.226E-05</v>
      </c>
      <c r="U379" s="20">
        <v>4.603E-05</v>
      </c>
      <c r="V379" s="56">
        <v>977.4</v>
      </c>
      <c r="W379" s="56">
        <v>312.1</v>
      </c>
      <c r="X379" s="56">
        <v>305.5</v>
      </c>
      <c r="Y379" s="56">
        <v>31.8</v>
      </c>
      <c r="Z379" s="30">
        <v>3.241</v>
      </c>
      <c r="AC379" s="30">
        <v>0.112</v>
      </c>
      <c r="AF379" s="29">
        <v>0</v>
      </c>
      <c r="AG379" s="28">
        <v>196.72945946192675</v>
      </c>
    </row>
    <row r="380" spans="1:33" ht="12.75">
      <c r="A380" s="19">
        <f t="shared" si="43"/>
        <v>37096</v>
      </c>
      <c r="B380" s="54">
        <v>205</v>
      </c>
      <c r="C380" s="22">
        <v>0.694675922</v>
      </c>
      <c r="D380" s="27">
        <v>0.694675922</v>
      </c>
      <c r="E380" s="23">
        <v>3703</v>
      </c>
      <c r="F380" s="31">
        <v>0</v>
      </c>
      <c r="G380" s="22">
        <v>40.07239248</v>
      </c>
      <c r="H380" s="22">
        <v>-75.02562547</v>
      </c>
      <c r="I380" s="32">
        <v>1031.7</v>
      </c>
      <c r="J380" s="25">
        <f t="shared" si="38"/>
        <v>991.5400000000001</v>
      </c>
      <c r="K380" s="24">
        <f t="shared" si="39"/>
        <v>179.85507888375588</v>
      </c>
      <c r="L380" s="24">
        <f t="shared" si="40"/>
        <v>224.35507888375588</v>
      </c>
      <c r="M380" s="24">
        <f t="shared" si="41"/>
        <v>225.95507888375587</v>
      </c>
      <c r="N380" s="28">
        <f t="shared" si="42"/>
        <v>225.1550788837559</v>
      </c>
      <c r="O380" s="25">
        <v>29.2</v>
      </c>
      <c r="P380" s="25">
        <v>100</v>
      </c>
      <c r="Q380" s="25">
        <v>37.6</v>
      </c>
      <c r="Z380" s="30">
        <v>2.874</v>
      </c>
      <c r="AC380" s="30">
        <v>0.102</v>
      </c>
      <c r="AF380" s="29">
        <v>0</v>
      </c>
      <c r="AG380" s="28">
        <v>225.1550788837559</v>
      </c>
    </row>
    <row r="381" spans="1:33" ht="12.75">
      <c r="A381" s="19">
        <f t="shared" si="43"/>
        <v>37096</v>
      </c>
      <c r="B381" s="54">
        <v>205</v>
      </c>
      <c r="C381" s="22">
        <v>0.694791675</v>
      </c>
      <c r="D381" s="27">
        <v>0.694791675</v>
      </c>
      <c r="E381" s="23">
        <v>3713</v>
      </c>
      <c r="F381" s="31">
        <v>0</v>
      </c>
      <c r="G381" s="22">
        <v>40.06822339</v>
      </c>
      <c r="H381" s="22">
        <v>-75.02796365</v>
      </c>
      <c r="I381" s="32">
        <v>1027.1</v>
      </c>
      <c r="J381" s="25">
        <f t="shared" si="38"/>
        <v>986.9399999999999</v>
      </c>
      <c r="K381" s="24">
        <f t="shared" si="39"/>
        <v>218.46880774710604</v>
      </c>
      <c r="L381" s="24">
        <f t="shared" si="40"/>
        <v>262.96880774710604</v>
      </c>
      <c r="M381" s="24">
        <f t="shared" si="41"/>
        <v>264.56880774710606</v>
      </c>
      <c r="N381" s="28">
        <f t="shared" si="42"/>
        <v>263.76880774710605</v>
      </c>
      <c r="O381" s="25">
        <v>28.9</v>
      </c>
      <c r="P381" s="25">
        <v>100</v>
      </c>
      <c r="Q381" s="25">
        <v>37.6</v>
      </c>
      <c r="R381" s="20">
        <v>1.52E-05</v>
      </c>
      <c r="Z381" s="30">
        <v>2.782</v>
      </c>
      <c r="AC381" s="30">
        <v>0.103</v>
      </c>
      <c r="AF381" s="29">
        <v>0</v>
      </c>
      <c r="AG381" s="28">
        <v>263.76880774710605</v>
      </c>
    </row>
    <row r="382" spans="1:33" ht="12.75">
      <c r="A382" s="19">
        <f t="shared" si="43"/>
        <v>37096</v>
      </c>
      <c r="B382" s="54">
        <v>205</v>
      </c>
      <c r="C382" s="22">
        <v>0.694907427</v>
      </c>
      <c r="D382" s="27">
        <v>0.694907427</v>
      </c>
      <c r="E382" s="23">
        <v>3723</v>
      </c>
      <c r="F382" s="31">
        <v>0</v>
      </c>
      <c r="G382" s="22">
        <v>40.06368543</v>
      </c>
      <c r="H382" s="22">
        <v>-75.0276703</v>
      </c>
      <c r="I382" s="32">
        <v>1021.3</v>
      </c>
      <c r="J382" s="25">
        <f t="shared" si="38"/>
        <v>981.14</v>
      </c>
      <c r="K382" s="24">
        <f t="shared" si="39"/>
        <v>267.4130146799436</v>
      </c>
      <c r="L382" s="24">
        <f t="shared" si="40"/>
        <v>311.9130146799436</v>
      </c>
      <c r="M382" s="24">
        <f t="shared" si="41"/>
        <v>313.51301467994364</v>
      </c>
      <c r="N382" s="28">
        <f t="shared" si="42"/>
        <v>312.7130146799436</v>
      </c>
      <c r="O382" s="25">
        <v>28.3</v>
      </c>
      <c r="P382" s="25">
        <v>100</v>
      </c>
      <c r="Q382" s="25">
        <v>37.6</v>
      </c>
      <c r="Z382" s="30">
        <v>2.615</v>
      </c>
      <c r="AC382" s="30">
        <v>0.111</v>
      </c>
      <c r="AF382" s="29">
        <v>0</v>
      </c>
      <c r="AG382" s="28">
        <v>312.7130146799436</v>
      </c>
    </row>
    <row r="383" spans="1:33" ht="12.75">
      <c r="A383" s="19">
        <f t="shared" si="43"/>
        <v>37096</v>
      </c>
      <c r="B383" s="54">
        <v>205</v>
      </c>
      <c r="C383" s="22">
        <v>0.695023119</v>
      </c>
      <c r="D383" s="27">
        <v>0.695023119</v>
      </c>
      <c r="E383" s="23">
        <v>3733</v>
      </c>
      <c r="F383" s="31">
        <v>0</v>
      </c>
      <c r="G383" s="22">
        <v>40.05922246</v>
      </c>
      <c r="H383" s="22">
        <v>-75.02412378</v>
      </c>
      <c r="I383" s="32">
        <v>1018.7</v>
      </c>
      <c r="J383" s="25">
        <f t="shared" si="38"/>
        <v>978.5400000000001</v>
      </c>
      <c r="K383" s="24">
        <f t="shared" si="39"/>
        <v>289.44751647142346</v>
      </c>
      <c r="L383" s="24">
        <f t="shared" si="40"/>
        <v>333.94751647142346</v>
      </c>
      <c r="M383" s="24">
        <f t="shared" si="41"/>
        <v>335.5475164714235</v>
      </c>
      <c r="N383" s="28">
        <f t="shared" si="42"/>
        <v>334.74751647142347</v>
      </c>
      <c r="O383" s="25">
        <v>28.1</v>
      </c>
      <c r="P383" s="25">
        <v>100</v>
      </c>
      <c r="Q383" s="25">
        <v>36.1</v>
      </c>
      <c r="S383" s="20">
        <v>9.381E-05</v>
      </c>
      <c r="T383" s="20">
        <v>6.357E-05</v>
      </c>
      <c r="U383" s="20">
        <v>3.822E-05</v>
      </c>
      <c r="V383" s="56">
        <v>962.2</v>
      </c>
      <c r="W383" s="56">
        <v>312</v>
      </c>
      <c r="X383" s="56">
        <v>305.5</v>
      </c>
      <c r="Y383" s="56">
        <v>31.4</v>
      </c>
      <c r="Z383" s="30">
        <v>2.576</v>
      </c>
      <c r="AC383" s="30">
        <v>0.102</v>
      </c>
      <c r="AF383" s="29">
        <v>0</v>
      </c>
      <c r="AG383" s="28">
        <v>334.74751647142347</v>
      </c>
    </row>
    <row r="384" spans="1:33" ht="12.75">
      <c r="A384" s="19">
        <f t="shared" si="43"/>
        <v>37096</v>
      </c>
      <c r="B384" s="54">
        <v>205</v>
      </c>
      <c r="C384" s="22">
        <v>0.695138872</v>
      </c>
      <c r="D384" s="27">
        <v>0.695138872</v>
      </c>
      <c r="E384" s="23">
        <v>3743</v>
      </c>
      <c r="F384" s="31">
        <v>0</v>
      </c>
      <c r="G384" s="22">
        <v>40.05488224</v>
      </c>
      <c r="H384" s="22">
        <v>-75.02102709</v>
      </c>
      <c r="I384" s="32">
        <v>1014.6</v>
      </c>
      <c r="J384" s="25">
        <f t="shared" si="38"/>
        <v>974.44</v>
      </c>
      <c r="K384" s="24">
        <f t="shared" si="39"/>
        <v>324.31346557745564</v>
      </c>
      <c r="L384" s="24">
        <f t="shared" si="40"/>
        <v>368.81346557745564</v>
      </c>
      <c r="M384" s="24">
        <f t="shared" si="41"/>
        <v>370.41346557745567</v>
      </c>
      <c r="N384" s="28">
        <f t="shared" si="42"/>
        <v>369.61346557745566</v>
      </c>
      <c r="O384" s="25">
        <v>27.5</v>
      </c>
      <c r="P384" s="25">
        <v>100</v>
      </c>
      <c r="Q384" s="25">
        <v>36.2</v>
      </c>
      <c r="Z384" s="30">
        <v>2.596</v>
      </c>
      <c r="AC384" s="30">
        <v>0.081</v>
      </c>
      <c r="AF384" s="29">
        <v>0</v>
      </c>
      <c r="AG384" s="28">
        <v>369.61346557745566</v>
      </c>
    </row>
    <row r="385" spans="1:33" ht="12.75">
      <c r="A385" s="19">
        <f t="shared" si="43"/>
        <v>37096</v>
      </c>
      <c r="B385" s="54">
        <v>205</v>
      </c>
      <c r="C385" s="22">
        <v>0.695254624</v>
      </c>
      <c r="D385" s="27">
        <v>0.695254624</v>
      </c>
      <c r="E385" s="23">
        <v>3753</v>
      </c>
      <c r="F385" s="31">
        <v>1</v>
      </c>
      <c r="G385" s="22">
        <v>40.05054375</v>
      </c>
      <c r="H385" s="22">
        <v>-75.01826687</v>
      </c>
      <c r="I385" s="32">
        <v>1013.2</v>
      </c>
      <c r="J385" s="25">
        <f t="shared" si="38"/>
        <v>973.0400000000001</v>
      </c>
      <c r="K385" s="24">
        <f t="shared" si="39"/>
        <v>336.2525190449476</v>
      </c>
      <c r="L385" s="24">
        <f t="shared" si="40"/>
        <v>380.7525190449476</v>
      </c>
      <c r="M385" s="24">
        <f t="shared" si="41"/>
        <v>382.3525190449476</v>
      </c>
      <c r="N385" s="28">
        <f t="shared" si="42"/>
        <v>381.5525190449476</v>
      </c>
      <c r="O385" s="25">
        <v>27.4</v>
      </c>
      <c r="P385" s="25">
        <v>100</v>
      </c>
      <c r="Q385" s="25">
        <v>35.6</v>
      </c>
      <c r="Z385" s="30">
        <v>2.575</v>
      </c>
      <c r="AC385" s="30">
        <v>0.121</v>
      </c>
      <c r="AF385" s="29">
        <v>0</v>
      </c>
      <c r="AG385" s="28">
        <v>381.5525190449476</v>
      </c>
    </row>
    <row r="386" spans="1:33" ht="12.75">
      <c r="A386" s="19">
        <f t="shared" si="43"/>
        <v>37096</v>
      </c>
      <c r="B386" s="54">
        <v>205</v>
      </c>
      <c r="C386" s="22">
        <v>0.695370376</v>
      </c>
      <c r="D386" s="27">
        <v>0.695370376</v>
      </c>
      <c r="E386" s="23">
        <v>3763</v>
      </c>
      <c r="F386" s="31">
        <v>0</v>
      </c>
      <c r="G386" s="22">
        <v>40.04591992</v>
      </c>
      <c r="H386" s="22">
        <v>-75.01617479</v>
      </c>
      <c r="I386" s="32">
        <v>1012.6</v>
      </c>
      <c r="J386" s="25">
        <f t="shared" si="38"/>
        <v>972.44</v>
      </c>
      <c r="K386" s="24">
        <f t="shared" si="39"/>
        <v>341.37451565366655</v>
      </c>
      <c r="L386" s="24">
        <f t="shared" si="40"/>
        <v>385.87451565366655</v>
      </c>
      <c r="M386" s="24">
        <f t="shared" si="41"/>
        <v>387.4745156536666</v>
      </c>
      <c r="N386" s="28">
        <f t="shared" si="42"/>
        <v>386.67451565366656</v>
      </c>
      <c r="O386" s="25">
        <v>27.5</v>
      </c>
      <c r="P386" s="25">
        <v>100</v>
      </c>
      <c r="Q386" s="25">
        <v>39.1</v>
      </c>
      <c r="S386" s="20">
        <v>8.62E-05</v>
      </c>
      <c r="T386" s="20">
        <v>6.025E-05</v>
      </c>
      <c r="U386" s="20">
        <v>3.688E-05</v>
      </c>
      <c r="V386" s="56">
        <v>951</v>
      </c>
      <c r="W386" s="56">
        <v>312.1</v>
      </c>
      <c r="X386" s="56">
        <v>305.6</v>
      </c>
      <c r="Y386" s="56">
        <v>31.4</v>
      </c>
      <c r="Z386" s="30">
        <v>2.616</v>
      </c>
      <c r="AC386" s="30">
        <v>0.111</v>
      </c>
      <c r="AF386" s="29">
        <v>0</v>
      </c>
      <c r="AG386" s="28">
        <v>386.67451565366656</v>
      </c>
    </row>
    <row r="387" spans="1:33" ht="12.75">
      <c r="A387" s="19">
        <f t="shared" si="43"/>
        <v>37096</v>
      </c>
      <c r="B387" s="54">
        <v>205</v>
      </c>
      <c r="C387" s="22">
        <v>0.695486128</v>
      </c>
      <c r="D387" s="27">
        <v>0.695486128</v>
      </c>
      <c r="E387" s="23">
        <v>3773</v>
      </c>
      <c r="F387" s="31">
        <v>0</v>
      </c>
      <c r="G387" s="22">
        <v>40.04115214</v>
      </c>
      <c r="H387" s="22">
        <v>-75.01371005</v>
      </c>
      <c r="I387" s="32">
        <v>1009.4</v>
      </c>
      <c r="J387" s="25">
        <f t="shared" si="38"/>
        <v>969.24</v>
      </c>
      <c r="K387" s="24">
        <f t="shared" si="39"/>
        <v>368.74531665935683</v>
      </c>
      <c r="L387" s="24">
        <f t="shared" si="40"/>
        <v>413.24531665935683</v>
      </c>
      <c r="M387" s="24">
        <f t="shared" si="41"/>
        <v>414.84531665935685</v>
      </c>
      <c r="N387" s="28">
        <f t="shared" si="42"/>
        <v>414.04531665935684</v>
      </c>
      <c r="O387" s="25">
        <v>27.1</v>
      </c>
      <c r="P387" s="25">
        <v>100</v>
      </c>
      <c r="Q387" s="25">
        <v>41.6</v>
      </c>
      <c r="R387" s="20">
        <v>1.53E-05</v>
      </c>
      <c r="Z387" s="30">
        <v>2.634</v>
      </c>
      <c r="AC387" s="30">
        <v>0.101</v>
      </c>
      <c r="AF387" s="29">
        <v>0</v>
      </c>
      <c r="AG387" s="28">
        <v>414.04531665935684</v>
      </c>
    </row>
    <row r="388" spans="1:33" ht="12.75">
      <c r="A388" s="19">
        <f t="shared" si="43"/>
        <v>37096</v>
      </c>
      <c r="B388" s="54">
        <v>205</v>
      </c>
      <c r="C388" s="22">
        <v>0.695601881</v>
      </c>
      <c r="D388" s="27">
        <v>0.695601881</v>
      </c>
      <c r="E388" s="23">
        <v>3783</v>
      </c>
      <c r="F388" s="31">
        <v>0</v>
      </c>
      <c r="G388" s="22">
        <v>40.03615662</v>
      </c>
      <c r="H388" s="22">
        <v>-75.01089516</v>
      </c>
      <c r="I388" s="32">
        <v>1007.3</v>
      </c>
      <c r="J388" s="25">
        <f t="shared" si="38"/>
        <v>967.14</v>
      </c>
      <c r="K388" s="24">
        <f t="shared" si="39"/>
        <v>386.7565589958892</v>
      </c>
      <c r="L388" s="24">
        <f t="shared" si="40"/>
        <v>431.2565589958892</v>
      </c>
      <c r="M388" s="24">
        <f t="shared" si="41"/>
        <v>432.8565589958892</v>
      </c>
      <c r="N388" s="28">
        <f t="shared" si="42"/>
        <v>432.0565589958892</v>
      </c>
      <c r="O388" s="25">
        <v>27.1</v>
      </c>
      <c r="P388" s="25">
        <v>100</v>
      </c>
      <c r="Q388" s="25">
        <v>42.1</v>
      </c>
      <c r="Z388" s="30">
        <v>2.713</v>
      </c>
      <c r="AC388" s="30">
        <v>0.122</v>
      </c>
      <c r="AF388" s="29">
        <v>0</v>
      </c>
      <c r="AG388" s="28">
        <v>432.0565589958892</v>
      </c>
    </row>
    <row r="389" spans="1:33" ht="12.75">
      <c r="A389" s="19">
        <f t="shared" si="43"/>
        <v>37096</v>
      </c>
      <c r="B389" s="54">
        <v>205</v>
      </c>
      <c r="C389" s="22">
        <v>0.695717573</v>
      </c>
      <c r="D389" s="27">
        <v>0.695717573</v>
      </c>
      <c r="E389" s="23">
        <v>3793</v>
      </c>
      <c r="F389" s="31">
        <v>0</v>
      </c>
      <c r="G389" s="22">
        <v>40.03159163</v>
      </c>
      <c r="H389" s="22">
        <v>-75.00697596</v>
      </c>
      <c r="I389" s="32">
        <v>1006.2</v>
      </c>
      <c r="J389" s="25">
        <f t="shared" si="38"/>
        <v>966.0400000000001</v>
      </c>
      <c r="K389" s="24">
        <f t="shared" si="39"/>
        <v>396.2066334794014</v>
      </c>
      <c r="L389" s="24">
        <f t="shared" si="40"/>
        <v>440.7066334794014</v>
      </c>
      <c r="M389" s="24">
        <f t="shared" si="41"/>
        <v>442.3066334794014</v>
      </c>
      <c r="N389" s="28">
        <f t="shared" si="42"/>
        <v>441.5066334794014</v>
      </c>
      <c r="O389" s="25">
        <v>26.8</v>
      </c>
      <c r="P389" s="25">
        <v>100</v>
      </c>
      <c r="Q389" s="25">
        <v>44</v>
      </c>
      <c r="S389" s="20">
        <v>8.433E-05</v>
      </c>
      <c r="T389" s="20">
        <v>5.799E-05</v>
      </c>
      <c r="U389" s="20">
        <v>3.6E-05</v>
      </c>
      <c r="V389" s="56">
        <v>944.8</v>
      </c>
      <c r="W389" s="56">
        <v>312.1</v>
      </c>
      <c r="X389" s="56">
        <v>305.7</v>
      </c>
      <c r="Y389" s="56">
        <v>31.4</v>
      </c>
      <c r="Z389" s="30">
        <v>2.724</v>
      </c>
      <c r="AC389" s="30">
        <v>0.101</v>
      </c>
      <c r="AF389" s="29">
        <v>0</v>
      </c>
      <c r="AG389" s="28">
        <v>441.5066334794014</v>
      </c>
    </row>
    <row r="390" spans="1:33" ht="12.75">
      <c r="A390" s="19">
        <f t="shared" si="43"/>
        <v>37096</v>
      </c>
      <c r="B390" s="54">
        <v>205</v>
      </c>
      <c r="C390" s="22">
        <v>0.695833325</v>
      </c>
      <c r="D390" s="27">
        <v>0.695833325</v>
      </c>
      <c r="E390" s="23">
        <v>3803</v>
      </c>
      <c r="F390" s="31">
        <v>0</v>
      </c>
      <c r="G390" s="22">
        <v>40.02864769</v>
      </c>
      <c r="H390" s="22">
        <v>-75.00097962</v>
      </c>
      <c r="I390" s="32">
        <v>1009.2</v>
      </c>
      <c r="J390" s="25">
        <f t="shared" si="38"/>
        <v>969.0400000000001</v>
      </c>
      <c r="K390" s="24">
        <f t="shared" si="39"/>
        <v>370.45899092756866</v>
      </c>
      <c r="L390" s="24">
        <f t="shared" si="40"/>
        <v>414.95899092756866</v>
      </c>
      <c r="M390" s="24">
        <f t="shared" si="41"/>
        <v>416.5589909275687</v>
      </c>
      <c r="N390" s="28">
        <f t="shared" si="42"/>
        <v>415.7589909275687</v>
      </c>
      <c r="O390" s="25">
        <v>27.7</v>
      </c>
      <c r="P390" s="25">
        <v>100</v>
      </c>
      <c r="Q390" s="25">
        <v>41.6</v>
      </c>
      <c r="Z390" s="30">
        <v>2.773</v>
      </c>
      <c r="AC390" s="30">
        <v>0.101</v>
      </c>
      <c r="AF390" s="29">
        <v>0</v>
      </c>
      <c r="AG390" s="28">
        <v>415.7589909275687</v>
      </c>
    </row>
    <row r="391" spans="1:33" ht="12.75">
      <c r="A391" s="19">
        <f t="shared" si="43"/>
        <v>37096</v>
      </c>
      <c r="B391" s="54">
        <v>205</v>
      </c>
      <c r="C391" s="22">
        <v>0.695949078</v>
      </c>
      <c r="D391" s="27">
        <v>0.695949078</v>
      </c>
      <c r="E391" s="23">
        <v>3813</v>
      </c>
      <c r="F391" s="31">
        <v>0</v>
      </c>
      <c r="G391" s="22">
        <v>40.02781796</v>
      </c>
      <c r="H391" s="22">
        <v>-74.99344834</v>
      </c>
      <c r="I391" s="32">
        <v>1008.1</v>
      </c>
      <c r="J391" s="25">
        <f t="shared" si="38"/>
        <v>967.94</v>
      </c>
      <c r="K391" s="24">
        <f t="shared" si="39"/>
        <v>379.89052609174615</v>
      </c>
      <c r="L391" s="24">
        <f t="shared" si="40"/>
        <v>424.39052609174615</v>
      </c>
      <c r="M391" s="24">
        <f t="shared" si="41"/>
        <v>425.9905260917462</v>
      </c>
      <c r="N391" s="28">
        <f t="shared" si="42"/>
        <v>425.19052609174616</v>
      </c>
      <c r="O391" s="25">
        <v>27.6</v>
      </c>
      <c r="P391" s="25">
        <v>100</v>
      </c>
      <c r="Q391" s="25">
        <v>42.6</v>
      </c>
      <c r="Z391" s="30">
        <v>2.693</v>
      </c>
      <c r="AC391" s="30">
        <v>0.121</v>
      </c>
      <c r="AF391" s="29">
        <v>0</v>
      </c>
      <c r="AG391" s="28">
        <v>425.19052609174616</v>
      </c>
    </row>
    <row r="392" spans="1:33" ht="12.75">
      <c r="A392" s="19">
        <f t="shared" si="43"/>
        <v>37096</v>
      </c>
      <c r="B392" s="54">
        <v>205</v>
      </c>
      <c r="C392" s="22">
        <v>0.69606483</v>
      </c>
      <c r="D392" s="27">
        <v>0.69606483</v>
      </c>
      <c r="E392" s="23">
        <v>3823</v>
      </c>
      <c r="F392" s="31">
        <v>0</v>
      </c>
      <c r="G392" s="22">
        <v>40.02954611</v>
      </c>
      <c r="H392" s="22">
        <v>-74.98559991</v>
      </c>
      <c r="I392" s="32">
        <v>1010.8</v>
      </c>
      <c r="J392" s="25">
        <f t="shared" si="38"/>
        <v>970.64</v>
      </c>
      <c r="K392" s="24">
        <f t="shared" si="39"/>
        <v>356.75948873272597</v>
      </c>
      <c r="L392" s="24">
        <f t="shared" si="40"/>
        <v>401.25948873272597</v>
      </c>
      <c r="M392" s="24">
        <f t="shared" si="41"/>
        <v>402.859488732726</v>
      </c>
      <c r="N392" s="28">
        <f t="shared" si="42"/>
        <v>402.059488732726</v>
      </c>
      <c r="O392" s="25">
        <v>28</v>
      </c>
      <c r="P392" s="25">
        <v>100</v>
      </c>
      <c r="Q392" s="25">
        <v>41.6</v>
      </c>
      <c r="S392" s="20">
        <v>8.266E-05</v>
      </c>
      <c r="T392" s="20">
        <v>5.912E-05</v>
      </c>
      <c r="U392" s="20">
        <v>3.743E-05</v>
      </c>
      <c r="V392" s="56">
        <v>943.1</v>
      </c>
      <c r="W392" s="56">
        <v>312.1</v>
      </c>
      <c r="X392" s="56">
        <v>305.8</v>
      </c>
      <c r="Y392" s="56">
        <v>31.4</v>
      </c>
      <c r="Z392" s="30">
        <v>2.773</v>
      </c>
      <c r="AC392" s="30">
        <v>0.101</v>
      </c>
      <c r="AF392" s="29">
        <v>0</v>
      </c>
      <c r="AG392" s="28">
        <v>402.059488732726</v>
      </c>
    </row>
    <row r="393" spans="1:33" ht="12.75">
      <c r="A393" s="19">
        <f t="shared" si="43"/>
        <v>37096</v>
      </c>
      <c r="B393" s="54">
        <v>205</v>
      </c>
      <c r="C393" s="22">
        <v>0.696180582</v>
      </c>
      <c r="D393" s="27">
        <v>0.696180582</v>
      </c>
      <c r="E393" s="23">
        <v>3833</v>
      </c>
      <c r="F393" s="31">
        <v>0</v>
      </c>
      <c r="G393" s="22">
        <v>40.03395381</v>
      </c>
      <c r="H393" s="22">
        <v>-74.97910457</v>
      </c>
      <c r="I393" s="32">
        <v>1011.8</v>
      </c>
      <c r="J393" s="25">
        <f aca="true" t="shared" si="46" ref="J393:J446">I393-40.16</f>
        <v>971.64</v>
      </c>
      <c r="K393" s="24">
        <f aca="true" t="shared" si="47" ref="K393:K447">(8303.951372*(LN(1013.25/J393)))</f>
        <v>348.2087626729032</v>
      </c>
      <c r="L393" s="24">
        <f aca="true" t="shared" si="48" ref="L393:L447">K393+44.5</f>
        <v>392.7087626729032</v>
      </c>
      <c r="M393" s="24">
        <f aca="true" t="shared" si="49" ref="M393:M446">K393+46.1</f>
        <v>394.30876267290324</v>
      </c>
      <c r="N393" s="28">
        <f aca="true" t="shared" si="50" ref="N393:N446">AVERAGE(L393:M393)</f>
        <v>393.50876267290323</v>
      </c>
      <c r="O393" s="25">
        <v>28.1</v>
      </c>
      <c r="P393" s="25">
        <v>100</v>
      </c>
      <c r="Q393" s="25">
        <v>43.1</v>
      </c>
      <c r="R393" s="20">
        <v>9.98E-06</v>
      </c>
      <c r="Z393" s="30">
        <v>2.815</v>
      </c>
      <c r="AC393" s="30">
        <v>0.111</v>
      </c>
      <c r="AF393" s="29">
        <v>0</v>
      </c>
      <c r="AG393" s="28">
        <v>393.50876267290323</v>
      </c>
    </row>
    <row r="394" spans="1:33" ht="12.75">
      <c r="A394" s="19">
        <f t="shared" si="43"/>
        <v>37096</v>
      </c>
      <c r="B394" s="54">
        <v>205</v>
      </c>
      <c r="C394" s="22">
        <v>0.696296275</v>
      </c>
      <c r="D394" s="27">
        <v>0.696296275</v>
      </c>
      <c r="E394" s="23">
        <v>3843</v>
      </c>
      <c r="F394" s="31">
        <v>0</v>
      </c>
      <c r="G394" s="22">
        <v>40.04062132</v>
      </c>
      <c r="H394" s="22">
        <v>-74.97674973</v>
      </c>
      <c r="I394" s="32">
        <v>1013.5</v>
      </c>
      <c r="J394" s="25">
        <f t="shared" si="46"/>
        <v>973.34</v>
      </c>
      <c r="K394" s="24">
        <f t="shared" si="47"/>
        <v>333.69270499904934</v>
      </c>
      <c r="L394" s="24">
        <f t="shared" si="48"/>
        <v>378.19270499904934</v>
      </c>
      <c r="M394" s="24">
        <f t="shared" si="49"/>
        <v>379.79270499904936</v>
      </c>
      <c r="N394" s="28">
        <f t="shared" si="50"/>
        <v>378.99270499904935</v>
      </c>
      <c r="O394" s="25">
        <v>28.1</v>
      </c>
      <c r="P394" s="25">
        <v>100</v>
      </c>
      <c r="Q394" s="25">
        <v>43.1</v>
      </c>
      <c r="Z394" s="30">
        <v>2.724</v>
      </c>
      <c r="AC394" s="30">
        <v>0.121</v>
      </c>
      <c r="AF394" s="29">
        <v>0</v>
      </c>
      <c r="AG394" s="28">
        <v>378.99270499904935</v>
      </c>
    </row>
    <row r="395" spans="1:33" ht="12.75">
      <c r="A395" s="19">
        <f aca="true" t="shared" si="51" ref="A395:A447">A394</f>
        <v>37096</v>
      </c>
      <c r="B395" s="54">
        <v>205</v>
      </c>
      <c r="C395" s="22">
        <v>0.696412027</v>
      </c>
      <c r="D395" s="27">
        <v>0.696412027</v>
      </c>
      <c r="E395" s="23">
        <v>3853</v>
      </c>
      <c r="F395" s="31">
        <v>0</v>
      </c>
      <c r="G395" s="22">
        <v>40.0471864</v>
      </c>
      <c r="H395" s="22">
        <v>-74.9793445</v>
      </c>
      <c r="I395" s="32">
        <v>1016.2</v>
      </c>
      <c r="J395" s="25">
        <f t="shared" si="46"/>
        <v>976.0400000000001</v>
      </c>
      <c r="K395" s="24">
        <f t="shared" si="47"/>
        <v>310.68981891061804</v>
      </c>
      <c r="L395" s="24">
        <f t="shared" si="48"/>
        <v>355.18981891061804</v>
      </c>
      <c r="M395" s="24">
        <f t="shared" si="49"/>
        <v>356.78981891061807</v>
      </c>
      <c r="N395" s="28">
        <f t="shared" si="50"/>
        <v>355.98981891061806</v>
      </c>
      <c r="O395" s="25">
        <v>28.6</v>
      </c>
      <c r="P395" s="25">
        <v>100</v>
      </c>
      <c r="Q395" s="25">
        <v>44.6</v>
      </c>
      <c r="S395" s="20">
        <v>7.799E-05</v>
      </c>
      <c r="T395" s="20">
        <v>5.49E-05</v>
      </c>
      <c r="U395" s="20">
        <v>3.52E-05</v>
      </c>
      <c r="V395" s="56">
        <v>947.7</v>
      </c>
      <c r="W395" s="56">
        <v>312.1</v>
      </c>
      <c r="X395" s="56">
        <v>305.9</v>
      </c>
      <c r="Y395" s="56">
        <v>31.4</v>
      </c>
      <c r="Z395" s="30">
        <v>2.752</v>
      </c>
      <c r="AC395" s="30">
        <v>0.101</v>
      </c>
      <c r="AF395" s="29">
        <v>0</v>
      </c>
      <c r="AG395" s="28">
        <v>355.98981891061806</v>
      </c>
    </row>
    <row r="396" spans="1:33" ht="12.75">
      <c r="A396" s="19">
        <f t="shared" si="51"/>
        <v>37096</v>
      </c>
      <c r="B396" s="54">
        <v>205</v>
      </c>
      <c r="C396" s="22">
        <v>0.696527779</v>
      </c>
      <c r="D396" s="27">
        <v>0.696527779</v>
      </c>
      <c r="E396" s="23">
        <v>3863</v>
      </c>
      <c r="F396" s="31">
        <v>1</v>
      </c>
      <c r="G396" s="22">
        <v>40.0514829</v>
      </c>
      <c r="H396" s="22">
        <v>-74.98585414</v>
      </c>
      <c r="I396" s="32">
        <v>1018.6</v>
      </c>
      <c r="J396" s="25">
        <f t="shared" si="46"/>
        <v>978.44</v>
      </c>
      <c r="K396" s="24">
        <f t="shared" si="47"/>
        <v>290.29616606204144</v>
      </c>
      <c r="L396" s="24">
        <f t="shared" si="48"/>
        <v>334.79616606204144</v>
      </c>
      <c r="M396" s="24">
        <f t="shared" si="49"/>
        <v>336.39616606204146</v>
      </c>
      <c r="N396" s="28">
        <f t="shared" si="50"/>
        <v>335.59616606204145</v>
      </c>
      <c r="O396" s="25">
        <v>28.9</v>
      </c>
      <c r="P396" s="25">
        <v>100</v>
      </c>
      <c r="Q396" s="25">
        <v>44.6</v>
      </c>
      <c r="Z396" s="30">
        <v>2.874</v>
      </c>
      <c r="AC396" s="30">
        <v>0.103</v>
      </c>
      <c r="AF396" s="29">
        <v>0</v>
      </c>
      <c r="AG396" s="28">
        <v>335.59616606204145</v>
      </c>
    </row>
    <row r="397" spans="1:33" ht="12.75">
      <c r="A397" s="19">
        <f t="shared" si="51"/>
        <v>37096</v>
      </c>
      <c r="B397" s="54">
        <v>205</v>
      </c>
      <c r="C397" s="22">
        <v>0.696643531</v>
      </c>
      <c r="D397" s="27">
        <v>0.696643531</v>
      </c>
      <c r="E397" s="23">
        <v>3873</v>
      </c>
      <c r="F397" s="31">
        <v>0</v>
      </c>
      <c r="G397" s="22">
        <v>40.0522042</v>
      </c>
      <c r="H397" s="22">
        <v>-74.9939463</v>
      </c>
      <c r="I397" s="32">
        <v>1017.6</v>
      </c>
      <c r="J397" s="25">
        <f t="shared" si="46"/>
        <v>977.44</v>
      </c>
      <c r="K397" s="24">
        <f t="shared" si="47"/>
        <v>298.7874355627947</v>
      </c>
      <c r="L397" s="24">
        <f t="shared" si="48"/>
        <v>343.2874355627947</v>
      </c>
      <c r="M397" s="24">
        <f t="shared" si="49"/>
        <v>344.88743556279474</v>
      </c>
      <c r="N397" s="28">
        <f t="shared" si="50"/>
        <v>344.0874355627947</v>
      </c>
      <c r="O397" s="25">
        <v>28.5</v>
      </c>
      <c r="P397" s="25">
        <v>100</v>
      </c>
      <c r="Q397" s="25">
        <v>37</v>
      </c>
      <c r="Z397" s="30">
        <v>2.702</v>
      </c>
      <c r="AC397" s="30">
        <v>0.081</v>
      </c>
      <c r="AF397" s="29">
        <v>0</v>
      </c>
      <c r="AG397" s="28">
        <v>344.0874355627947</v>
      </c>
    </row>
    <row r="398" spans="1:33" ht="12.75">
      <c r="A398" s="19">
        <f t="shared" si="51"/>
        <v>37096</v>
      </c>
      <c r="B398" s="54">
        <v>205</v>
      </c>
      <c r="C398" s="22">
        <v>0.696759284</v>
      </c>
      <c r="D398" s="27">
        <v>0.696759284</v>
      </c>
      <c r="E398" s="23">
        <v>3883</v>
      </c>
      <c r="F398" s="31">
        <v>0</v>
      </c>
      <c r="G398" s="22">
        <v>40.04926873</v>
      </c>
      <c r="H398" s="22">
        <v>-75.0014044</v>
      </c>
      <c r="I398" s="32">
        <v>1016.3</v>
      </c>
      <c r="J398" s="25">
        <f t="shared" si="46"/>
        <v>976.14</v>
      </c>
      <c r="K398" s="24">
        <f t="shared" si="47"/>
        <v>309.83908266915853</v>
      </c>
      <c r="L398" s="24">
        <f t="shared" si="48"/>
        <v>354.33908266915853</v>
      </c>
      <c r="M398" s="24">
        <f t="shared" si="49"/>
        <v>355.93908266915855</v>
      </c>
      <c r="N398" s="28">
        <f t="shared" si="50"/>
        <v>355.13908266915854</v>
      </c>
      <c r="O398" s="25">
        <v>28.5</v>
      </c>
      <c r="P398" s="25">
        <v>100</v>
      </c>
      <c r="Q398" s="25">
        <v>44.6</v>
      </c>
      <c r="S398" s="20">
        <v>8.006E-05</v>
      </c>
      <c r="T398" s="20">
        <v>5.515E-05</v>
      </c>
      <c r="U398" s="20">
        <v>3.406E-05</v>
      </c>
      <c r="V398" s="56">
        <v>952.3</v>
      </c>
      <c r="W398" s="56">
        <v>312.1</v>
      </c>
      <c r="X398" s="56">
        <v>306</v>
      </c>
      <c r="Y398" s="56">
        <v>31.4</v>
      </c>
      <c r="Z398" s="30">
        <v>2.683</v>
      </c>
      <c r="AC398" s="30">
        <v>0.102</v>
      </c>
      <c r="AF398" s="29">
        <v>0</v>
      </c>
      <c r="AG398" s="28">
        <v>355.13908266915854</v>
      </c>
    </row>
    <row r="399" spans="1:33" ht="12.75">
      <c r="A399" s="19">
        <f t="shared" si="51"/>
        <v>37096</v>
      </c>
      <c r="B399" s="54">
        <v>205</v>
      </c>
      <c r="C399" s="22">
        <v>0.696874976</v>
      </c>
      <c r="D399" s="27">
        <v>0.696874976</v>
      </c>
      <c r="E399" s="23">
        <v>3893</v>
      </c>
      <c r="F399" s="31">
        <v>0</v>
      </c>
      <c r="G399" s="22">
        <v>40.04628725</v>
      </c>
      <c r="H399" s="22">
        <v>-75.00811604</v>
      </c>
      <c r="I399" s="32">
        <v>1014.7</v>
      </c>
      <c r="J399" s="25">
        <f t="shared" si="46"/>
        <v>974.5400000000001</v>
      </c>
      <c r="K399" s="24">
        <f t="shared" si="47"/>
        <v>323.4613325253681</v>
      </c>
      <c r="L399" s="24">
        <f t="shared" si="48"/>
        <v>367.9613325253681</v>
      </c>
      <c r="M399" s="24">
        <f t="shared" si="49"/>
        <v>369.56133252536813</v>
      </c>
      <c r="N399" s="28">
        <f t="shared" si="50"/>
        <v>368.7613325253681</v>
      </c>
      <c r="O399" s="25">
        <v>28.2</v>
      </c>
      <c r="P399" s="25">
        <v>100</v>
      </c>
      <c r="Q399" s="25">
        <v>42.9</v>
      </c>
      <c r="R399" s="20">
        <v>1.09E-05</v>
      </c>
      <c r="Z399" s="30">
        <v>2.793</v>
      </c>
      <c r="AC399" s="30">
        <v>0.112</v>
      </c>
      <c r="AF399" s="29">
        <v>0</v>
      </c>
      <c r="AG399" s="28">
        <v>368.7613325253681</v>
      </c>
    </row>
    <row r="400" spans="1:33" ht="12.75">
      <c r="A400" s="19">
        <f t="shared" si="51"/>
        <v>37096</v>
      </c>
      <c r="B400" s="54">
        <v>205</v>
      </c>
      <c r="C400" s="22">
        <v>0.696990728</v>
      </c>
      <c r="D400" s="27">
        <v>0.696990728</v>
      </c>
      <c r="E400" s="23">
        <v>3903</v>
      </c>
      <c r="F400" s="31">
        <v>0</v>
      </c>
      <c r="G400" s="22">
        <v>40.04298286</v>
      </c>
      <c r="H400" s="22">
        <v>-75.01431188</v>
      </c>
      <c r="I400" s="32">
        <v>1017.7</v>
      </c>
      <c r="J400" s="25">
        <f t="shared" si="46"/>
        <v>977.5400000000001</v>
      </c>
      <c r="K400" s="24">
        <f t="shared" si="47"/>
        <v>297.9379177795712</v>
      </c>
      <c r="L400" s="24">
        <f t="shared" si="48"/>
        <v>342.4379177795712</v>
      </c>
      <c r="M400" s="24">
        <f t="shared" si="49"/>
        <v>344.0379177795712</v>
      </c>
      <c r="N400" s="28">
        <f t="shared" si="50"/>
        <v>343.2379177795712</v>
      </c>
      <c r="O400" s="25">
        <v>28.7</v>
      </c>
      <c r="P400" s="25">
        <v>100</v>
      </c>
      <c r="Q400" s="25">
        <v>43.5</v>
      </c>
      <c r="Z400" s="30">
        <v>2.792</v>
      </c>
      <c r="AC400" s="30">
        <v>0.101</v>
      </c>
      <c r="AF400" s="29">
        <v>0</v>
      </c>
      <c r="AG400" s="28">
        <v>343.2379177795712</v>
      </c>
    </row>
    <row r="401" spans="1:33" ht="12.75">
      <c r="A401" s="19">
        <f t="shared" si="51"/>
        <v>37096</v>
      </c>
      <c r="B401" s="54">
        <v>205</v>
      </c>
      <c r="C401" s="22">
        <v>0.697106481</v>
      </c>
      <c r="D401" s="27">
        <v>0.697106481</v>
      </c>
      <c r="E401" s="23">
        <v>3913</v>
      </c>
      <c r="F401" s="31">
        <v>0</v>
      </c>
      <c r="G401" s="22">
        <v>40.0385996</v>
      </c>
      <c r="H401" s="22">
        <v>-75.01878344</v>
      </c>
      <c r="I401" s="32">
        <v>1014.3</v>
      </c>
      <c r="J401" s="25">
        <f t="shared" si="46"/>
        <v>974.14</v>
      </c>
      <c r="K401" s="24">
        <f t="shared" si="47"/>
        <v>326.87038952338986</v>
      </c>
      <c r="L401" s="24">
        <f t="shared" si="48"/>
        <v>371.37038952338986</v>
      </c>
      <c r="M401" s="24">
        <f t="shared" si="49"/>
        <v>372.9703895233899</v>
      </c>
      <c r="N401" s="28">
        <f t="shared" si="50"/>
        <v>372.1703895233899</v>
      </c>
      <c r="O401" s="25">
        <v>28.1</v>
      </c>
      <c r="P401" s="25">
        <v>100</v>
      </c>
      <c r="Q401" s="25">
        <v>46</v>
      </c>
      <c r="S401" s="20">
        <v>8.47E-05</v>
      </c>
      <c r="T401" s="20">
        <v>6.04E-05</v>
      </c>
      <c r="U401" s="20">
        <v>3.761E-05</v>
      </c>
      <c r="V401" s="56">
        <v>951.1</v>
      </c>
      <c r="W401" s="56">
        <v>312.2</v>
      </c>
      <c r="X401" s="56">
        <v>306</v>
      </c>
      <c r="Y401" s="56">
        <v>31.6</v>
      </c>
      <c r="Z401" s="30">
        <v>2.782</v>
      </c>
      <c r="AC401" s="30">
        <v>0.112</v>
      </c>
      <c r="AF401" s="29">
        <v>0</v>
      </c>
      <c r="AG401" s="28">
        <v>372.1703895233899</v>
      </c>
    </row>
    <row r="402" spans="1:33" ht="12.75">
      <c r="A402" s="19">
        <f t="shared" si="51"/>
        <v>37096</v>
      </c>
      <c r="B402" s="54">
        <v>205</v>
      </c>
      <c r="C402" s="22">
        <v>0.697222233</v>
      </c>
      <c r="D402" s="27">
        <v>0.697222233</v>
      </c>
      <c r="E402" s="23">
        <v>3923</v>
      </c>
      <c r="F402" s="31">
        <v>0</v>
      </c>
      <c r="G402" s="22">
        <v>40.03317342</v>
      </c>
      <c r="H402" s="22">
        <v>-75.02045943</v>
      </c>
      <c r="I402" s="32">
        <v>1020.1</v>
      </c>
      <c r="J402" s="25">
        <f t="shared" si="46"/>
        <v>979.94</v>
      </c>
      <c r="K402" s="24">
        <f t="shared" si="47"/>
        <v>277.5755199220573</v>
      </c>
      <c r="L402" s="24">
        <f t="shared" si="48"/>
        <v>322.0755199220573</v>
      </c>
      <c r="M402" s="24">
        <f t="shared" si="49"/>
        <v>323.67551992205733</v>
      </c>
      <c r="N402" s="28">
        <f t="shared" si="50"/>
        <v>322.8755199220573</v>
      </c>
      <c r="O402" s="25">
        <v>28.8</v>
      </c>
      <c r="P402" s="25">
        <v>100</v>
      </c>
      <c r="Q402" s="25">
        <v>48.5</v>
      </c>
      <c r="Z402" s="30">
        <v>2.743</v>
      </c>
      <c r="AC402" s="30">
        <v>0.102</v>
      </c>
      <c r="AF402" s="29">
        <v>0</v>
      </c>
      <c r="AG402" s="28">
        <v>322.8755199220573</v>
      </c>
    </row>
    <row r="403" spans="1:33" ht="12.75">
      <c r="A403" s="19">
        <f t="shared" si="51"/>
        <v>37096</v>
      </c>
      <c r="B403" s="54">
        <v>205</v>
      </c>
      <c r="C403" s="22">
        <v>0.697337985</v>
      </c>
      <c r="D403" s="27">
        <v>0.697337985</v>
      </c>
      <c r="E403" s="23">
        <v>3933</v>
      </c>
      <c r="F403" s="31">
        <v>0</v>
      </c>
      <c r="G403" s="22">
        <v>40.02771022</v>
      </c>
      <c r="H403" s="22">
        <v>-75.01786936</v>
      </c>
      <c r="I403" s="32">
        <v>1017.1</v>
      </c>
      <c r="J403" s="25">
        <f t="shared" si="46"/>
        <v>976.94</v>
      </c>
      <c r="K403" s="24">
        <f t="shared" si="47"/>
        <v>303.0363285893152</v>
      </c>
      <c r="L403" s="24">
        <f t="shared" si="48"/>
        <v>347.5363285893152</v>
      </c>
      <c r="M403" s="24">
        <f t="shared" si="49"/>
        <v>349.1363285893152</v>
      </c>
      <c r="N403" s="28">
        <f t="shared" si="50"/>
        <v>348.3363285893152</v>
      </c>
      <c r="O403" s="25">
        <v>28.5</v>
      </c>
      <c r="P403" s="25">
        <v>100</v>
      </c>
      <c r="Q403" s="25">
        <v>49</v>
      </c>
      <c r="Z403" s="30">
        <v>2.713</v>
      </c>
      <c r="AC403" s="30">
        <v>0.103</v>
      </c>
      <c r="AF403" s="29">
        <v>0</v>
      </c>
      <c r="AG403" s="28">
        <v>348.3363285893152</v>
      </c>
    </row>
    <row r="404" spans="1:33" ht="12.75">
      <c r="A404" s="19">
        <f t="shared" si="51"/>
        <v>37096</v>
      </c>
      <c r="B404" s="54">
        <v>205</v>
      </c>
      <c r="C404" s="22">
        <v>0.697453678</v>
      </c>
      <c r="D404" s="27">
        <v>0.697453678</v>
      </c>
      <c r="E404" s="23">
        <v>3943</v>
      </c>
      <c r="F404" s="31">
        <v>0</v>
      </c>
      <c r="G404" s="22">
        <v>40.02396036</v>
      </c>
      <c r="H404" s="22">
        <v>-75.01147737</v>
      </c>
      <c r="I404" s="32">
        <v>1018.6</v>
      </c>
      <c r="J404" s="25">
        <f t="shared" si="46"/>
        <v>978.44</v>
      </c>
      <c r="K404" s="24">
        <f t="shared" si="47"/>
        <v>290.29616606204144</v>
      </c>
      <c r="L404" s="24">
        <f t="shared" si="48"/>
        <v>334.79616606204144</v>
      </c>
      <c r="M404" s="24">
        <f t="shared" si="49"/>
        <v>336.39616606204146</v>
      </c>
      <c r="N404" s="28">
        <f t="shared" si="50"/>
        <v>335.59616606204145</v>
      </c>
      <c r="O404" s="25">
        <v>28.5</v>
      </c>
      <c r="P404" s="25">
        <v>100</v>
      </c>
      <c r="Q404" s="25">
        <v>46.5</v>
      </c>
      <c r="Z404" s="30">
        <v>2.764</v>
      </c>
      <c r="AC404" s="30">
        <v>0.111</v>
      </c>
      <c r="AF404" s="29">
        <v>0</v>
      </c>
      <c r="AG404" s="28">
        <v>335.59616606204145</v>
      </c>
    </row>
    <row r="405" spans="1:33" ht="12.75">
      <c r="A405" s="19">
        <f t="shared" si="51"/>
        <v>37096</v>
      </c>
      <c r="B405" s="54">
        <v>205</v>
      </c>
      <c r="C405" s="22">
        <v>0.69756943</v>
      </c>
      <c r="D405" s="27">
        <v>0.69756943</v>
      </c>
      <c r="E405" s="23">
        <v>3953</v>
      </c>
      <c r="F405" s="31">
        <v>0</v>
      </c>
      <c r="G405" s="22">
        <v>40.02468719</v>
      </c>
      <c r="H405" s="22">
        <v>-75.00227091</v>
      </c>
      <c r="I405" s="32">
        <v>1019.4</v>
      </c>
      <c r="J405" s="25">
        <f t="shared" si="46"/>
        <v>979.24</v>
      </c>
      <c r="K405" s="24">
        <f t="shared" si="47"/>
        <v>283.509396551819</v>
      </c>
      <c r="L405" s="24">
        <f t="shared" si="48"/>
        <v>328.009396551819</v>
      </c>
      <c r="M405" s="24">
        <f t="shared" si="49"/>
        <v>329.60939655181903</v>
      </c>
      <c r="N405" s="28">
        <f t="shared" si="50"/>
        <v>328.809396551819</v>
      </c>
      <c r="O405" s="25">
        <v>28.8</v>
      </c>
      <c r="P405" s="25">
        <v>100</v>
      </c>
      <c r="Q405" s="25">
        <v>45.1</v>
      </c>
      <c r="R405" s="20">
        <v>9.97E-06</v>
      </c>
      <c r="S405" s="20">
        <v>8.482E-05</v>
      </c>
      <c r="T405" s="20">
        <v>5.89E-05</v>
      </c>
      <c r="U405" s="20">
        <v>3.653E-05</v>
      </c>
      <c r="V405" s="56">
        <v>952.9</v>
      </c>
      <c r="W405" s="56">
        <v>312.2</v>
      </c>
      <c r="X405" s="56">
        <v>306.1</v>
      </c>
      <c r="Y405" s="56">
        <v>31.6</v>
      </c>
      <c r="Z405" s="30">
        <v>2.754</v>
      </c>
      <c r="AC405" s="30">
        <v>0.102</v>
      </c>
      <c r="AF405" s="29">
        <v>0</v>
      </c>
      <c r="AG405" s="28">
        <v>328.809396551819</v>
      </c>
    </row>
    <row r="406" spans="1:33" ht="12.75">
      <c r="A406" s="19">
        <f t="shared" si="51"/>
        <v>37096</v>
      </c>
      <c r="B406" s="54">
        <v>205</v>
      </c>
      <c r="C406" s="22">
        <v>0.697685182</v>
      </c>
      <c r="D406" s="27">
        <v>0.697685182</v>
      </c>
      <c r="E406" s="23">
        <v>3963</v>
      </c>
      <c r="F406" s="31">
        <v>0</v>
      </c>
      <c r="G406" s="22">
        <v>40.02779641</v>
      </c>
      <c r="H406" s="22">
        <v>-74.99393821</v>
      </c>
      <c r="I406" s="32">
        <v>1019.2</v>
      </c>
      <c r="J406" s="25">
        <f t="shared" si="46"/>
        <v>979.0400000000001</v>
      </c>
      <c r="K406" s="24">
        <f t="shared" si="47"/>
        <v>285.2055689890336</v>
      </c>
      <c r="L406" s="24">
        <f t="shared" si="48"/>
        <v>329.7055689890336</v>
      </c>
      <c r="M406" s="24">
        <f t="shared" si="49"/>
        <v>331.30556898903365</v>
      </c>
      <c r="N406" s="28">
        <f t="shared" si="50"/>
        <v>330.50556898903363</v>
      </c>
      <c r="O406" s="25">
        <v>28.8</v>
      </c>
      <c r="P406" s="25">
        <v>100</v>
      </c>
      <c r="Q406" s="25">
        <v>44</v>
      </c>
      <c r="Z406" s="30">
        <v>2.712</v>
      </c>
      <c r="AC406" s="30">
        <v>0.081</v>
      </c>
      <c r="AF406" s="29">
        <v>0</v>
      </c>
      <c r="AG406" s="28">
        <v>330.50556898903363</v>
      </c>
    </row>
    <row r="407" spans="1:33" ht="12.75">
      <c r="A407" s="19">
        <f t="shared" si="51"/>
        <v>37096</v>
      </c>
      <c r="B407" s="54">
        <v>205</v>
      </c>
      <c r="C407" s="22">
        <v>0.697800934</v>
      </c>
      <c r="D407" s="27">
        <v>0.697800934</v>
      </c>
      <c r="E407" s="23">
        <v>3973</v>
      </c>
      <c r="F407" s="31">
        <v>0</v>
      </c>
      <c r="G407" s="22">
        <v>40.0319635</v>
      </c>
      <c r="H407" s="22">
        <v>-74.98646108</v>
      </c>
      <c r="I407" s="32">
        <v>1018.2</v>
      </c>
      <c r="J407" s="25">
        <f t="shared" si="46"/>
        <v>978.0400000000001</v>
      </c>
      <c r="K407" s="24">
        <f t="shared" si="47"/>
        <v>293.6916319958396</v>
      </c>
      <c r="L407" s="24">
        <f t="shared" si="48"/>
        <v>338.1916319958396</v>
      </c>
      <c r="M407" s="24">
        <f t="shared" si="49"/>
        <v>339.7916319958396</v>
      </c>
      <c r="N407" s="28">
        <f t="shared" si="50"/>
        <v>338.9916319958396</v>
      </c>
      <c r="O407" s="25">
        <v>28.5</v>
      </c>
      <c r="P407" s="25">
        <v>100</v>
      </c>
      <c r="Q407" s="25">
        <v>46</v>
      </c>
      <c r="Z407" s="30">
        <v>2.804</v>
      </c>
      <c r="AC407" s="30">
        <v>0.121</v>
      </c>
      <c r="AF407" s="29">
        <v>0</v>
      </c>
      <c r="AG407" s="28">
        <v>338.9916319958396</v>
      </c>
    </row>
    <row r="408" spans="1:33" ht="12.75">
      <c r="A408" s="19">
        <f t="shared" si="51"/>
        <v>37096</v>
      </c>
      <c r="B408" s="54">
        <v>205</v>
      </c>
      <c r="C408" s="22">
        <v>0.697916687</v>
      </c>
      <c r="D408" s="27">
        <v>0.697916687</v>
      </c>
      <c r="E408" s="23">
        <v>3983</v>
      </c>
      <c r="F408" s="31">
        <v>0</v>
      </c>
      <c r="G408" s="22">
        <v>40.03780735</v>
      </c>
      <c r="H408" s="22">
        <v>-74.98226706</v>
      </c>
      <c r="I408" s="32">
        <v>1017</v>
      </c>
      <c r="J408" s="25">
        <f t="shared" si="46"/>
        <v>976.84</v>
      </c>
      <c r="K408" s="24">
        <f t="shared" si="47"/>
        <v>303.88636814128665</v>
      </c>
      <c r="L408" s="24">
        <f t="shared" si="48"/>
        <v>348.38636814128665</v>
      </c>
      <c r="M408" s="24">
        <f t="shared" si="49"/>
        <v>349.9863681412867</v>
      </c>
      <c r="N408" s="28">
        <f t="shared" si="50"/>
        <v>349.18636814128666</v>
      </c>
      <c r="O408" s="25">
        <v>28.2</v>
      </c>
      <c r="P408" s="25">
        <v>100</v>
      </c>
      <c r="Q408" s="25">
        <v>44.1</v>
      </c>
      <c r="S408" s="20">
        <v>8.225E-05</v>
      </c>
      <c r="T408" s="20">
        <v>5.741E-05</v>
      </c>
      <c r="U408" s="20">
        <v>3.778E-05</v>
      </c>
      <c r="V408" s="56">
        <v>953.9</v>
      </c>
      <c r="W408" s="56">
        <v>312.2</v>
      </c>
      <c r="X408" s="56">
        <v>306.2</v>
      </c>
      <c r="Y408" s="56">
        <v>31.6</v>
      </c>
      <c r="Z408" s="26"/>
      <c r="AC408" s="26"/>
      <c r="AF408" s="29">
        <v>0</v>
      </c>
      <c r="AG408" s="28">
        <v>349.18636814128666</v>
      </c>
    </row>
    <row r="409" spans="1:33" ht="12.75">
      <c r="A409" s="19">
        <f t="shared" si="51"/>
        <v>37096</v>
      </c>
      <c r="B409" s="54">
        <v>205</v>
      </c>
      <c r="C409" s="22">
        <v>0.698032379</v>
      </c>
      <c r="D409" s="27">
        <v>0.698032379</v>
      </c>
      <c r="E409" s="23">
        <v>3993</v>
      </c>
      <c r="F409" s="31">
        <v>0</v>
      </c>
      <c r="G409" s="22">
        <v>40.04403667</v>
      </c>
      <c r="H409" s="22">
        <v>-74.98340616</v>
      </c>
      <c r="I409" s="32">
        <v>1019.2</v>
      </c>
      <c r="J409" s="25">
        <f t="shared" si="46"/>
        <v>979.0400000000001</v>
      </c>
      <c r="K409" s="24">
        <f t="shared" si="47"/>
        <v>285.2055689890336</v>
      </c>
      <c r="L409" s="24">
        <f t="shared" si="48"/>
        <v>329.7055689890336</v>
      </c>
      <c r="M409" s="24">
        <f t="shared" si="49"/>
        <v>331.30556898903365</v>
      </c>
      <c r="N409" s="28">
        <f t="shared" si="50"/>
        <v>330.50556898903363</v>
      </c>
      <c r="O409" s="25">
        <v>28.5</v>
      </c>
      <c r="P409" s="25">
        <v>100</v>
      </c>
      <c r="Q409" s="25">
        <v>43.1</v>
      </c>
      <c r="Z409" s="26"/>
      <c r="AC409" s="26"/>
      <c r="AF409" s="29">
        <v>0</v>
      </c>
      <c r="AG409" s="28">
        <v>330.50556898903363</v>
      </c>
    </row>
    <row r="410" spans="1:33" ht="12.75">
      <c r="A410" s="19">
        <f t="shared" si="51"/>
        <v>37096</v>
      </c>
      <c r="B410" s="54">
        <v>205</v>
      </c>
      <c r="C410" s="22">
        <v>0.698148131</v>
      </c>
      <c r="D410" s="27">
        <v>0.698148131</v>
      </c>
      <c r="E410" s="23">
        <v>4003</v>
      </c>
      <c r="F410" s="31">
        <v>0</v>
      </c>
      <c r="G410" s="22">
        <v>40.0485257</v>
      </c>
      <c r="H410" s="22">
        <v>-74.98846889</v>
      </c>
      <c r="I410" s="32">
        <v>1019.4</v>
      </c>
      <c r="J410" s="25">
        <f t="shared" si="46"/>
        <v>979.24</v>
      </c>
      <c r="K410" s="24">
        <f t="shared" si="47"/>
        <v>283.509396551819</v>
      </c>
      <c r="L410" s="24">
        <f t="shared" si="48"/>
        <v>328.009396551819</v>
      </c>
      <c r="M410" s="24">
        <f t="shared" si="49"/>
        <v>329.60939655181903</v>
      </c>
      <c r="N410" s="28">
        <f t="shared" si="50"/>
        <v>328.809396551819</v>
      </c>
      <c r="O410" s="25">
        <v>28.8</v>
      </c>
      <c r="P410" s="25">
        <v>100</v>
      </c>
      <c r="Q410" s="25">
        <v>45.6</v>
      </c>
      <c r="Z410" s="26"/>
      <c r="AC410" s="26"/>
      <c r="AF410" s="29">
        <v>0</v>
      </c>
      <c r="AG410" s="28">
        <v>328.809396551819</v>
      </c>
    </row>
    <row r="411" spans="1:33" ht="12.75">
      <c r="A411" s="19">
        <f t="shared" si="51"/>
        <v>37096</v>
      </c>
      <c r="B411" s="54">
        <v>205</v>
      </c>
      <c r="C411" s="22">
        <v>0.698263884</v>
      </c>
      <c r="D411" s="27">
        <v>0.698263884</v>
      </c>
      <c r="E411" s="23">
        <v>4013</v>
      </c>
      <c r="F411" s="31">
        <v>0</v>
      </c>
      <c r="G411" s="22">
        <v>40.04993945</v>
      </c>
      <c r="H411" s="22">
        <v>-74.99560511</v>
      </c>
      <c r="I411" s="32">
        <v>1018.6</v>
      </c>
      <c r="J411" s="25">
        <f t="shared" si="46"/>
        <v>978.44</v>
      </c>
      <c r="K411" s="24">
        <f t="shared" si="47"/>
        <v>290.29616606204144</v>
      </c>
      <c r="L411" s="24">
        <f t="shared" si="48"/>
        <v>334.79616606204144</v>
      </c>
      <c r="M411" s="24">
        <f t="shared" si="49"/>
        <v>336.39616606204146</v>
      </c>
      <c r="N411" s="28">
        <f t="shared" si="50"/>
        <v>335.59616606204145</v>
      </c>
      <c r="O411" s="25">
        <v>28.4</v>
      </c>
      <c r="P411" s="25">
        <v>100</v>
      </c>
      <c r="Q411" s="25">
        <v>45.1</v>
      </c>
      <c r="R411" s="20">
        <v>1.12E-05</v>
      </c>
      <c r="S411" s="20">
        <v>7.95E-05</v>
      </c>
      <c r="T411" s="20">
        <v>5.473E-05</v>
      </c>
      <c r="U411" s="20">
        <v>3.445E-05</v>
      </c>
      <c r="V411" s="56">
        <v>953.4</v>
      </c>
      <c r="W411" s="56">
        <v>312.2</v>
      </c>
      <c r="X411" s="56">
        <v>306.2</v>
      </c>
      <c r="Y411" s="56">
        <v>31.6</v>
      </c>
      <c r="Z411" s="26"/>
      <c r="AC411" s="26"/>
      <c r="AF411" s="29">
        <v>0</v>
      </c>
      <c r="AG411" s="28">
        <v>335.59616606204145</v>
      </c>
    </row>
    <row r="412" spans="1:33" ht="12.75">
      <c r="A412" s="19">
        <f t="shared" si="51"/>
        <v>37096</v>
      </c>
      <c r="B412" s="54">
        <v>205</v>
      </c>
      <c r="C412" s="22">
        <v>0.698379636</v>
      </c>
      <c r="D412" s="27">
        <v>0.698379636</v>
      </c>
      <c r="E412" s="23">
        <v>4023</v>
      </c>
      <c r="F412" s="31">
        <v>0</v>
      </c>
      <c r="G412" s="22">
        <v>40.04870828</v>
      </c>
      <c r="H412" s="22">
        <v>-75.00311384</v>
      </c>
      <c r="I412" s="32">
        <v>1018.2</v>
      </c>
      <c r="J412" s="25">
        <f t="shared" si="46"/>
        <v>978.0400000000001</v>
      </c>
      <c r="K412" s="24">
        <f t="shared" si="47"/>
        <v>293.6916319958396</v>
      </c>
      <c r="L412" s="24">
        <f t="shared" si="48"/>
        <v>338.1916319958396</v>
      </c>
      <c r="M412" s="24">
        <f t="shared" si="49"/>
        <v>339.7916319958396</v>
      </c>
      <c r="N412" s="28">
        <f t="shared" si="50"/>
        <v>338.9916319958396</v>
      </c>
      <c r="O412" s="25">
        <v>28.5</v>
      </c>
      <c r="P412" s="25">
        <v>100</v>
      </c>
      <c r="Q412" s="25">
        <v>45.4</v>
      </c>
      <c r="Z412" s="26"/>
      <c r="AC412" s="26"/>
      <c r="AF412" s="29">
        <v>0</v>
      </c>
      <c r="AG412" s="28">
        <v>338.9916319958396</v>
      </c>
    </row>
    <row r="413" spans="1:33" ht="12.75">
      <c r="A413" s="19">
        <f t="shared" si="51"/>
        <v>37096</v>
      </c>
      <c r="B413" s="54">
        <v>205</v>
      </c>
      <c r="C413" s="22">
        <v>0.698495388</v>
      </c>
      <c r="D413" s="27">
        <v>0.698495388</v>
      </c>
      <c r="E413" s="23">
        <v>4033</v>
      </c>
      <c r="F413" s="31">
        <v>0</v>
      </c>
      <c r="G413" s="22">
        <v>40.04647035</v>
      </c>
      <c r="H413" s="22">
        <v>-75.00993413</v>
      </c>
      <c r="I413" s="32">
        <v>1016.6</v>
      </c>
      <c r="J413" s="25">
        <f t="shared" si="46"/>
        <v>976.44</v>
      </c>
      <c r="K413" s="24">
        <f t="shared" si="47"/>
        <v>307.2873967651725</v>
      </c>
      <c r="L413" s="24">
        <f t="shared" si="48"/>
        <v>351.7873967651725</v>
      </c>
      <c r="M413" s="24">
        <f t="shared" si="49"/>
        <v>353.3873967651725</v>
      </c>
      <c r="N413" s="28">
        <f t="shared" si="50"/>
        <v>352.5873967651725</v>
      </c>
      <c r="O413" s="25">
        <v>28.2</v>
      </c>
      <c r="P413" s="25">
        <v>100</v>
      </c>
      <c r="Q413" s="25">
        <v>45.6</v>
      </c>
      <c r="Z413" s="26"/>
      <c r="AC413" s="26"/>
      <c r="AF413" s="29">
        <v>0</v>
      </c>
      <c r="AG413" s="28">
        <v>352.5873967651725</v>
      </c>
    </row>
    <row r="414" spans="1:33" ht="12.75">
      <c r="A414" s="19">
        <f t="shared" si="51"/>
        <v>37096</v>
      </c>
      <c r="B414" s="54">
        <v>205</v>
      </c>
      <c r="C414" s="22">
        <v>0.69861114</v>
      </c>
      <c r="D414" s="27">
        <v>0.69861114</v>
      </c>
      <c r="E414" s="23">
        <v>4043</v>
      </c>
      <c r="F414" s="31">
        <v>0</v>
      </c>
      <c r="G414" s="22">
        <v>40.04381138</v>
      </c>
      <c r="H414" s="22">
        <v>-75.01638582</v>
      </c>
      <c r="I414" s="32">
        <v>1018.2</v>
      </c>
      <c r="J414" s="25">
        <f t="shared" si="46"/>
        <v>978.0400000000001</v>
      </c>
      <c r="K414" s="24">
        <f t="shared" si="47"/>
        <v>293.6916319958396</v>
      </c>
      <c r="L414" s="24">
        <f t="shared" si="48"/>
        <v>338.1916319958396</v>
      </c>
      <c r="M414" s="24">
        <f t="shared" si="49"/>
        <v>339.7916319958396</v>
      </c>
      <c r="N414" s="28">
        <f t="shared" si="50"/>
        <v>338.9916319958396</v>
      </c>
      <c r="O414" s="25">
        <v>28.4</v>
      </c>
      <c r="P414" s="25">
        <v>100</v>
      </c>
      <c r="Q414" s="25">
        <v>44.6</v>
      </c>
      <c r="S414" s="20">
        <v>8.534E-05</v>
      </c>
      <c r="T414" s="20">
        <v>5.767E-05</v>
      </c>
      <c r="U414" s="20">
        <v>3.67E-05</v>
      </c>
      <c r="V414" s="56">
        <v>952.8</v>
      </c>
      <c r="W414" s="56">
        <v>312.3</v>
      </c>
      <c r="X414" s="56">
        <v>306.3</v>
      </c>
      <c r="Y414" s="56">
        <v>31.6</v>
      </c>
      <c r="Z414" s="26"/>
      <c r="AC414" s="26"/>
      <c r="AF414" s="29">
        <v>0</v>
      </c>
      <c r="AG414" s="28">
        <v>338.9916319958396</v>
      </c>
    </row>
    <row r="415" spans="1:33" ht="12.75">
      <c r="A415" s="19">
        <f t="shared" si="51"/>
        <v>37096</v>
      </c>
      <c r="B415" s="54">
        <v>205</v>
      </c>
      <c r="C415" s="22">
        <v>0.698726833</v>
      </c>
      <c r="D415" s="27">
        <v>0.698726833</v>
      </c>
      <c r="E415" s="23">
        <v>4053</v>
      </c>
      <c r="F415" s="31">
        <v>0</v>
      </c>
      <c r="G415" s="22">
        <v>40.04029072</v>
      </c>
      <c r="H415" s="22">
        <v>-75.02170059</v>
      </c>
      <c r="I415" s="32">
        <v>1017.1</v>
      </c>
      <c r="J415" s="25">
        <f t="shared" si="46"/>
        <v>976.94</v>
      </c>
      <c r="K415" s="24">
        <f t="shared" si="47"/>
        <v>303.0363285893152</v>
      </c>
      <c r="L415" s="24">
        <f t="shared" si="48"/>
        <v>347.5363285893152</v>
      </c>
      <c r="M415" s="24">
        <f t="shared" si="49"/>
        <v>349.1363285893152</v>
      </c>
      <c r="N415" s="28">
        <f t="shared" si="50"/>
        <v>348.3363285893152</v>
      </c>
      <c r="O415" s="25">
        <v>28.2</v>
      </c>
      <c r="P415" s="25">
        <v>100</v>
      </c>
      <c r="Q415" s="25">
        <v>44.9</v>
      </c>
      <c r="Z415" s="26"/>
      <c r="AC415" s="26"/>
      <c r="AF415" s="29">
        <v>0</v>
      </c>
      <c r="AG415" s="28">
        <v>348.3363285893152</v>
      </c>
    </row>
    <row r="416" spans="1:33" ht="12.75">
      <c r="A416" s="19">
        <f t="shared" si="51"/>
        <v>37096</v>
      </c>
      <c r="B416" s="54">
        <v>205</v>
      </c>
      <c r="C416" s="22">
        <v>0.698842585</v>
      </c>
      <c r="D416" s="27">
        <v>0.698842585</v>
      </c>
      <c r="E416" s="23">
        <v>4063</v>
      </c>
      <c r="F416" s="31">
        <v>0</v>
      </c>
      <c r="G416" s="22">
        <v>40.03514879</v>
      </c>
      <c r="H416" s="22">
        <v>-75.02317346</v>
      </c>
      <c r="I416" s="32">
        <v>1015.3</v>
      </c>
      <c r="J416" s="25">
        <f t="shared" si="46"/>
        <v>975.14</v>
      </c>
      <c r="K416" s="24">
        <f t="shared" si="47"/>
        <v>318.3503697207185</v>
      </c>
      <c r="L416" s="24">
        <f t="shared" si="48"/>
        <v>362.8503697207185</v>
      </c>
      <c r="M416" s="24">
        <f t="shared" si="49"/>
        <v>364.4503697207185</v>
      </c>
      <c r="N416" s="28">
        <f t="shared" si="50"/>
        <v>363.6503697207185</v>
      </c>
      <c r="O416" s="25">
        <v>27.9</v>
      </c>
      <c r="P416" s="25">
        <v>100</v>
      </c>
      <c r="Q416" s="25">
        <v>46.1</v>
      </c>
      <c r="Z416" s="26"/>
      <c r="AC416" s="26"/>
      <c r="AF416" s="29">
        <v>0</v>
      </c>
      <c r="AG416" s="28">
        <v>363.6503697207185</v>
      </c>
    </row>
    <row r="417" spans="1:33" ht="12.75">
      <c r="A417" s="19">
        <f t="shared" si="51"/>
        <v>37096</v>
      </c>
      <c r="B417" s="54">
        <v>205</v>
      </c>
      <c r="C417" s="22">
        <v>0.698958337</v>
      </c>
      <c r="D417" s="27">
        <v>0.698958337</v>
      </c>
      <c r="E417" s="23">
        <v>4073</v>
      </c>
      <c r="F417" s="31">
        <v>0</v>
      </c>
      <c r="G417" s="22">
        <v>40.02995337</v>
      </c>
      <c r="H417" s="22">
        <v>-75.02085688</v>
      </c>
      <c r="I417" s="32">
        <v>1017.2</v>
      </c>
      <c r="J417" s="25">
        <f t="shared" si="46"/>
        <v>977.0400000000001</v>
      </c>
      <c r="K417" s="24">
        <f t="shared" si="47"/>
        <v>302.1863760433058</v>
      </c>
      <c r="L417" s="24">
        <f t="shared" si="48"/>
        <v>346.6863760433058</v>
      </c>
      <c r="M417" s="24">
        <f t="shared" si="49"/>
        <v>348.28637604330584</v>
      </c>
      <c r="N417" s="28">
        <f t="shared" si="50"/>
        <v>347.4863760433058</v>
      </c>
      <c r="O417" s="25">
        <v>28.3</v>
      </c>
      <c r="P417" s="25">
        <v>100</v>
      </c>
      <c r="Q417" s="25">
        <v>47.1</v>
      </c>
      <c r="R417" s="20">
        <v>1.23E-05</v>
      </c>
      <c r="S417" s="20">
        <v>8.854E-05</v>
      </c>
      <c r="T417" s="20">
        <v>6.159E-05</v>
      </c>
      <c r="U417" s="20">
        <v>3.801E-05</v>
      </c>
      <c r="V417" s="56">
        <v>951.5</v>
      </c>
      <c r="W417" s="56">
        <v>312.3</v>
      </c>
      <c r="X417" s="56">
        <v>306.4</v>
      </c>
      <c r="Y417" s="56">
        <v>31.6</v>
      </c>
      <c r="Z417" s="26"/>
      <c r="AC417" s="26"/>
      <c r="AF417" s="29">
        <v>0</v>
      </c>
      <c r="AG417" s="28">
        <v>347.4863760433058</v>
      </c>
    </row>
    <row r="418" spans="1:33" ht="12.75">
      <c r="A418" s="19">
        <f t="shared" si="51"/>
        <v>37096</v>
      </c>
      <c r="B418" s="54">
        <v>205</v>
      </c>
      <c r="C418" s="22">
        <v>0.69907409</v>
      </c>
      <c r="D418" s="27">
        <v>0.69907409</v>
      </c>
      <c r="E418" s="23">
        <v>4083</v>
      </c>
      <c r="F418" s="31">
        <v>0</v>
      </c>
      <c r="G418" s="22">
        <v>40.02613827</v>
      </c>
      <c r="H418" s="22">
        <v>-75.01543328</v>
      </c>
      <c r="I418" s="32">
        <v>1015.8</v>
      </c>
      <c r="J418" s="25">
        <f t="shared" si="46"/>
        <v>975.64</v>
      </c>
      <c r="K418" s="24">
        <f t="shared" si="47"/>
        <v>314.09363572004236</v>
      </c>
      <c r="L418" s="24">
        <f t="shared" si="48"/>
        <v>358.59363572004236</v>
      </c>
      <c r="M418" s="24">
        <f t="shared" si="49"/>
        <v>360.1936357200424</v>
      </c>
      <c r="N418" s="28">
        <f t="shared" si="50"/>
        <v>359.39363572004237</v>
      </c>
      <c r="O418" s="25">
        <v>28.5</v>
      </c>
      <c r="P418" s="25">
        <v>100</v>
      </c>
      <c r="Q418" s="25">
        <v>46.1</v>
      </c>
      <c r="Z418" s="26"/>
      <c r="AC418" s="26"/>
      <c r="AF418" s="29">
        <v>0</v>
      </c>
      <c r="AG418" s="28">
        <v>359.39363572004237</v>
      </c>
    </row>
    <row r="419" spans="1:33" ht="12.75">
      <c r="A419" s="19">
        <f t="shared" si="51"/>
        <v>37096</v>
      </c>
      <c r="B419" s="54">
        <v>205</v>
      </c>
      <c r="C419" s="22">
        <v>0.699189842</v>
      </c>
      <c r="D419" s="27">
        <v>0.699189842</v>
      </c>
      <c r="E419" s="23">
        <v>4093</v>
      </c>
      <c r="F419" s="31">
        <v>0</v>
      </c>
      <c r="G419" s="22">
        <v>40.02469909</v>
      </c>
      <c r="H419" s="22">
        <v>-75.00766705</v>
      </c>
      <c r="I419" s="32">
        <v>1017.1</v>
      </c>
      <c r="J419" s="25">
        <f t="shared" si="46"/>
        <v>976.94</v>
      </c>
      <c r="K419" s="24">
        <f t="shared" si="47"/>
        <v>303.0363285893152</v>
      </c>
      <c r="L419" s="24">
        <f t="shared" si="48"/>
        <v>347.5363285893152</v>
      </c>
      <c r="M419" s="24">
        <f t="shared" si="49"/>
        <v>349.1363285893152</v>
      </c>
      <c r="N419" s="28">
        <f t="shared" si="50"/>
        <v>348.3363285893152</v>
      </c>
      <c r="O419" s="25">
        <v>28.3</v>
      </c>
      <c r="P419" s="25">
        <v>100</v>
      </c>
      <c r="Q419" s="25">
        <v>44.1</v>
      </c>
      <c r="Z419" s="26"/>
      <c r="AC419" s="26"/>
      <c r="AF419" s="29">
        <v>0</v>
      </c>
      <c r="AG419" s="28">
        <v>348.3363285893152</v>
      </c>
    </row>
    <row r="420" spans="1:33" ht="12.75">
      <c r="A420" s="19">
        <f t="shared" si="51"/>
        <v>37096</v>
      </c>
      <c r="B420" s="54">
        <v>205</v>
      </c>
      <c r="C420" s="22">
        <v>0.699305534</v>
      </c>
      <c r="D420" s="27">
        <v>0.699305534</v>
      </c>
      <c r="E420" s="23">
        <v>4103</v>
      </c>
      <c r="F420" s="31">
        <v>0</v>
      </c>
      <c r="G420" s="22">
        <v>40.02638324</v>
      </c>
      <c r="H420" s="22">
        <v>-74.99910145</v>
      </c>
      <c r="I420" s="32">
        <v>1017.5</v>
      </c>
      <c r="J420" s="25">
        <f t="shared" si="46"/>
        <v>977.34</v>
      </c>
      <c r="K420" s="24">
        <f t="shared" si="47"/>
        <v>299.63704026299223</v>
      </c>
      <c r="L420" s="24">
        <f t="shared" si="48"/>
        <v>344.13704026299223</v>
      </c>
      <c r="M420" s="24">
        <f t="shared" si="49"/>
        <v>345.73704026299225</v>
      </c>
      <c r="N420" s="28">
        <f t="shared" si="50"/>
        <v>344.93704026299224</v>
      </c>
      <c r="O420" s="25">
        <v>28.3</v>
      </c>
      <c r="P420" s="25">
        <v>100</v>
      </c>
      <c r="Q420" s="25">
        <v>44.4</v>
      </c>
      <c r="S420" s="20">
        <v>8.907E-05</v>
      </c>
      <c r="T420" s="20">
        <v>6.348E-05</v>
      </c>
      <c r="U420" s="20">
        <v>3.946E-05</v>
      </c>
      <c r="V420" s="56">
        <v>952</v>
      </c>
      <c r="W420" s="56">
        <v>312.3</v>
      </c>
      <c r="X420" s="56">
        <v>306.4</v>
      </c>
      <c r="Y420" s="56">
        <v>31.6</v>
      </c>
      <c r="Z420" s="26"/>
      <c r="AC420" s="26"/>
      <c r="AF420" s="29">
        <v>0</v>
      </c>
      <c r="AG420" s="28">
        <v>344.93704026299224</v>
      </c>
    </row>
    <row r="421" spans="1:33" ht="12.75">
      <c r="A421" s="19">
        <f t="shared" si="51"/>
        <v>37096</v>
      </c>
      <c r="B421" s="54">
        <v>205</v>
      </c>
      <c r="C421" s="22">
        <v>0.699421287</v>
      </c>
      <c r="D421" s="27">
        <v>0.699421287</v>
      </c>
      <c r="E421" s="23">
        <v>4113</v>
      </c>
      <c r="F421" s="31">
        <v>1</v>
      </c>
      <c r="G421" s="22">
        <v>40.03058415</v>
      </c>
      <c r="H421" s="22">
        <v>-74.99175087</v>
      </c>
      <c r="I421" s="32">
        <v>1014.8</v>
      </c>
      <c r="J421" s="25">
        <f t="shared" si="46"/>
        <v>974.64</v>
      </c>
      <c r="K421" s="24">
        <f t="shared" si="47"/>
        <v>322.6092869083107</v>
      </c>
      <c r="L421" s="24">
        <f t="shared" si="48"/>
        <v>367.1092869083107</v>
      </c>
      <c r="M421" s="24">
        <f t="shared" si="49"/>
        <v>368.70928690831073</v>
      </c>
      <c r="N421" s="28">
        <f t="shared" si="50"/>
        <v>367.9092869083107</v>
      </c>
      <c r="O421" s="25">
        <v>28</v>
      </c>
      <c r="P421" s="25">
        <v>100</v>
      </c>
      <c r="Q421" s="25">
        <v>46.6</v>
      </c>
      <c r="Z421" s="26"/>
      <c r="AC421" s="26"/>
      <c r="AF421" s="29">
        <v>0</v>
      </c>
      <c r="AG421" s="28">
        <v>367.9092869083107</v>
      </c>
    </row>
    <row r="422" spans="1:33" ht="12.75">
      <c r="A422" s="19">
        <f t="shared" si="51"/>
        <v>37096</v>
      </c>
      <c r="B422" s="54">
        <v>205</v>
      </c>
      <c r="C422" s="22">
        <v>0.699537039</v>
      </c>
      <c r="D422" s="27">
        <v>0.699537039</v>
      </c>
      <c r="E422" s="23">
        <v>4123</v>
      </c>
      <c r="F422" s="31">
        <v>0</v>
      </c>
      <c r="G422" s="22">
        <v>40.03531542</v>
      </c>
      <c r="H422" s="22">
        <v>-74.98532609</v>
      </c>
      <c r="I422" s="32">
        <v>1013</v>
      </c>
      <c r="J422" s="25">
        <f t="shared" si="46"/>
        <v>972.84</v>
      </c>
      <c r="K422" s="24">
        <f t="shared" si="47"/>
        <v>337.959500236231</v>
      </c>
      <c r="L422" s="24">
        <f t="shared" si="48"/>
        <v>382.459500236231</v>
      </c>
      <c r="M422" s="24">
        <f t="shared" si="49"/>
        <v>384.05950023623103</v>
      </c>
      <c r="N422" s="28">
        <f t="shared" si="50"/>
        <v>383.259500236231</v>
      </c>
      <c r="O422" s="25">
        <v>27.7</v>
      </c>
      <c r="P422" s="25">
        <v>100</v>
      </c>
      <c r="Q422" s="25">
        <v>45.1</v>
      </c>
      <c r="Z422" s="26"/>
      <c r="AC422" s="26"/>
      <c r="AF422" s="29">
        <v>0</v>
      </c>
      <c r="AG422" s="28">
        <v>383.259500236231</v>
      </c>
    </row>
    <row r="423" spans="1:33" ht="12.75">
      <c r="A423" s="19">
        <f t="shared" si="51"/>
        <v>37096</v>
      </c>
      <c r="B423" s="54">
        <v>205</v>
      </c>
      <c r="C423" s="22">
        <v>0.699652791</v>
      </c>
      <c r="D423" s="27">
        <v>0.699652791</v>
      </c>
      <c r="E423" s="23">
        <v>4133</v>
      </c>
      <c r="F423" s="31">
        <v>0</v>
      </c>
      <c r="G423" s="22">
        <v>40.04027254</v>
      </c>
      <c r="H423" s="22">
        <v>-74.97989706</v>
      </c>
      <c r="I423" s="32">
        <v>1015.5</v>
      </c>
      <c r="J423" s="25">
        <f t="shared" si="46"/>
        <v>975.34</v>
      </c>
      <c r="K423" s="24">
        <f t="shared" si="47"/>
        <v>316.64741426337326</v>
      </c>
      <c r="L423" s="24">
        <f t="shared" si="48"/>
        <v>361.14741426337326</v>
      </c>
      <c r="M423" s="24">
        <f t="shared" si="49"/>
        <v>362.7474142633733</v>
      </c>
      <c r="N423" s="28">
        <f t="shared" si="50"/>
        <v>361.9474142633733</v>
      </c>
      <c r="O423" s="25">
        <v>27.9</v>
      </c>
      <c r="P423" s="25">
        <v>100</v>
      </c>
      <c r="Q423" s="25">
        <v>46.1</v>
      </c>
      <c r="R423" s="20">
        <v>1.08E-05</v>
      </c>
      <c r="Z423" s="26"/>
      <c r="AC423" s="26"/>
      <c r="AF423" s="29">
        <v>0</v>
      </c>
      <c r="AG423" s="28">
        <v>361.9474142633733</v>
      </c>
    </row>
    <row r="424" spans="1:33" ht="12.75">
      <c r="A424" s="19">
        <f t="shared" si="51"/>
        <v>37096</v>
      </c>
      <c r="B424" s="54">
        <v>205</v>
      </c>
      <c r="C424" s="22">
        <v>0.699768543</v>
      </c>
      <c r="D424" s="27">
        <v>0.699768543</v>
      </c>
      <c r="E424" s="23">
        <v>4143</v>
      </c>
      <c r="F424" s="31">
        <v>0</v>
      </c>
      <c r="G424" s="22">
        <v>40.04606051</v>
      </c>
      <c r="H424" s="22">
        <v>-74.97783181</v>
      </c>
      <c r="I424" s="32">
        <v>1019.5</v>
      </c>
      <c r="J424" s="25">
        <f t="shared" si="46"/>
        <v>979.34</v>
      </c>
      <c r="K424" s="24">
        <f t="shared" si="47"/>
        <v>282.66144023865195</v>
      </c>
      <c r="L424" s="24">
        <f t="shared" si="48"/>
        <v>327.16144023865195</v>
      </c>
      <c r="M424" s="24">
        <f t="shared" si="49"/>
        <v>328.76144023865197</v>
      </c>
      <c r="N424" s="28">
        <f t="shared" si="50"/>
        <v>327.96144023865196</v>
      </c>
      <c r="O424" s="25">
        <v>28.5</v>
      </c>
      <c r="P424" s="25">
        <v>100</v>
      </c>
      <c r="Q424" s="25">
        <v>45.6</v>
      </c>
      <c r="S424" s="20">
        <v>8.298E-05</v>
      </c>
      <c r="T424" s="20">
        <v>5.826E-05</v>
      </c>
      <c r="U424" s="20">
        <v>3.606E-05</v>
      </c>
      <c r="V424" s="56">
        <v>949.6</v>
      </c>
      <c r="W424" s="56">
        <v>312.4</v>
      </c>
      <c r="X424" s="56">
        <v>306.5</v>
      </c>
      <c r="Y424" s="56">
        <v>31.6</v>
      </c>
      <c r="Z424" s="26"/>
      <c r="AC424" s="26"/>
      <c r="AF424" s="29">
        <v>0</v>
      </c>
      <c r="AG424" s="28">
        <v>327.96144023865196</v>
      </c>
    </row>
    <row r="425" spans="1:33" ht="12.75">
      <c r="A425" s="19">
        <f t="shared" si="51"/>
        <v>37096</v>
      </c>
      <c r="B425" s="54">
        <v>205</v>
      </c>
      <c r="C425" s="22">
        <v>0.699884236</v>
      </c>
      <c r="D425" s="27">
        <v>0.699884236</v>
      </c>
      <c r="E425" s="23">
        <v>4153</v>
      </c>
      <c r="F425" s="31">
        <v>0</v>
      </c>
      <c r="G425" s="22">
        <v>40.05152434</v>
      </c>
      <c r="H425" s="22">
        <v>-74.98094303</v>
      </c>
      <c r="I425" s="32">
        <v>1017.4</v>
      </c>
      <c r="J425" s="25">
        <f t="shared" si="46"/>
        <v>977.24</v>
      </c>
      <c r="K425" s="24">
        <f t="shared" si="47"/>
        <v>300.48673189794687</v>
      </c>
      <c r="L425" s="24">
        <f t="shared" si="48"/>
        <v>344.98673189794687</v>
      </c>
      <c r="M425" s="24">
        <f t="shared" si="49"/>
        <v>346.5867318979469</v>
      </c>
      <c r="N425" s="28">
        <f t="shared" si="50"/>
        <v>345.7867318979469</v>
      </c>
      <c r="O425" s="25">
        <v>28.1</v>
      </c>
      <c r="P425" s="25">
        <v>100</v>
      </c>
      <c r="Q425" s="25">
        <v>46</v>
      </c>
      <c r="Z425" s="26"/>
      <c r="AC425" s="26"/>
      <c r="AF425" s="29">
        <v>0</v>
      </c>
      <c r="AG425" s="28">
        <v>345.7867318979469</v>
      </c>
    </row>
    <row r="426" spans="1:33" ht="12.75">
      <c r="A426" s="19">
        <f t="shared" si="51"/>
        <v>37096</v>
      </c>
      <c r="B426" s="54">
        <v>205</v>
      </c>
      <c r="C426" s="22">
        <v>0.699999988</v>
      </c>
      <c r="D426" s="27">
        <v>0.699999988</v>
      </c>
      <c r="E426" s="23">
        <v>4163</v>
      </c>
      <c r="F426" s="31">
        <v>0</v>
      </c>
      <c r="G426" s="22">
        <v>40.05648398</v>
      </c>
      <c r="H426" s="22">
        <v>-74.98588503</v>
      </c>
      <c r="I426" s="32">
        <v>1021</v>
      </c>
      <c r="J426" s="25">
        <f t="shared" si="46"/>
        <v>980.84</v>
      </c>
      <c r="K426" s="24">
        <f t="shared" si="47"/>
        <v>269.9524752565187</v>
      </c>
      <c r="L426" s="24">
        <f t="shared" si="48"/>
        <v>314.4524752565187</v>
      </c>
      <c r="M426" s="24">
        <f t="shared" si="49"/>
        <v>316.05247525651873</v>
      </c>
      <c r="N426" s="28">
        <f t="shared" si="50"/>
        <v>315.2524752565187</v>
      </c>
      <c r="O426" s="25">
        <v>28</v>
      </c>
      <c r="P426" s="25">
        <v>100</v>
      </c>
      <c r="Q426" s="25">
        <v>46.5</v>
      </c>
      <c r="Z426" s="26"/>
      <c r="AC426" s="26"/>
      <c r="AF426" s="29">
        <v>0</v>
      </c>
      <c r="AG426" s="28">
        <v>315.2524752565187</v>
      </c>
    </row>
    <row r="427" spans="1:33" ht="12.75">
      <c r="A427" s="19">
        <f t="shared" si="51"/>
        <v>37096</v>
      </c>
      <c r="B427" s="54">
        <v>205</v>
      </c>
      <c r="C427" s="22">
        <v>0.70011574</v>
      </c>
      <c r="D427" s="27">
        <v>0.70011574</v>
      </c>
      <c r="E427" s="23">
        <v>4173</v>
      </c>
      <c r="F427" s="31">
        <v>0</v>
      </c>
      <c r="G427" s="22">
        <v>40.06173607</v>
      </c>
      <c r="H427" s="22">
        <v>-74.98863483</v>
      </c>
      <c r="I427" s="32">
        <v>1021.5</v>
      </c>
      <c r="J427" s="25">
        <f t="shared" si="46"/>
        <v>981.34</v>
      </c>
      <c r="K427" s="24">
        <f t="shared" si="47"/>
        <v>265.7204723048366</v>
      </c>
      <c r="L427" s="24">
        <f t="shared" si="48"/>
        <v>310.2204723048366</v>
      </c>
      <c r="M427" s="24">
        <f t="shared" si="49"/>
        <v>311.82047230483664</v>
      </c>
      <c r="N427" s="28">
        <f t="shared" si="50"/>
        <v>311.02047230483663</v>
      </c>
      <c r="O427" s="25">
        <v>28.1</v>
      </c>
      <c r="P427" s="25">
        <v>100</v>
      </c>
      <c r="Q427" s="25">
        <v>45.1</v>
      </c>
      <c r="S427" s="20">
        <v>8.27E-05</v>
      </c>
      <c r="T427" s="20">
        <v>5.724E-05</v>
      </c>
      <c r="U427" s="20">
        <v>3.535E-05</v>
      </c>
      <c r="V427" s="56">
        <v>953.9</v>
      </c>
      <c r="W427" s="56">
        <v>312.4</v>
      </c>
      <c r="X427" s="56">
        <v>306.6</v>
      </c>
      <c r="Y427" s="56">
        <v>31.4</v>
      </c>
      <c r="Z427" s="26"/>
      <c r="AC427" s="26"/>
      <c r="AF427" s="29">
        <v>0</v>
      </c>
      <c r="AG427" s="28">
        <v>311.02047230483663</v>
      </c>
    </row>
    <row r="428" spans="1:33" ht="12.75">
      <c r="A428" s="19">
        <f t="shared" si="51"/>
        <v>37096</v>
      </c>
      <c r="B428" s="54">
        <v>205</v>
      </c>
      <c r="C428" s="22">
        <v>0.700231493</v>
      </c>
      <c r="D428" s="27">
        <v>0.700231493</v>
      </c>
      <c r="E428" s="23">
        <v>4183</v>
      </c>
      <c r="F428" s="31">
        <v>0</v>
      </c>
      <c r="G428" s="22">
        <v>40.06693476</v>
      </c>
      <c r="H428" s="22">
        <v>-74.9863074</v>
      </c>
      <c r="I428" s="32">
        <v>1018.8</v>
      </c>
      <c r="J428" s="25">
        <f t="shared" si="46"/>
        <v>978.64</v>
      </c>
      <c r="K428" s="24">
        <f t="shared" si="47"/>
        <v>288.59895360247793</v>
      </c>
      <c r="L428" s="24">
        <f t="shared" si="48"/>
        <v>333.09895360247793</v>
      </c>
      <c r="M428" s="24">
        <f t="shared" si="49"/>
        <v>334.69895360247796</v>
      </c>
      <c r="N428" s="28">
        <f t="shared" si="50"/>
        <v>333.89895360247795</v>
      </c>
      <c r="O428" s="25">
        <v>27.9</v>
      </c>
      <c r="P428" s="25">
        <v>100</v>
      </c>
      <c r="Q428" s="25">
        <v>42.6</v>
      </c>
      <c r="Z428" s="26"/>
      <c r="AC428" s="26"/>
      <c r="AF428" s="29">
        <v>0</v>
      </c>
      <c r="AG428" s="28">
        <v>333.89895360247795</v>
      </c>
    </row>
    <row r="429" spans="1:33" ht="12.75">
      <c r="A429" s="19">
        <f t="shared" si="51"/>
        <v>37096</v>
      </c>
      <c r="B429" s="54">
        <v>205</v>
      </c>
      <c r="C429" s="22">
        <v>0.700347245</v>
      </c>
      <c r="D429" s="27">
        <v>0.700347245</v>
      </c>
      <c r="E429" s="23">
        <v>4193</v>
      </c>
      <c r="F429" s="31">
        <v>0</v>
      </c>
      <c r="G429" s="22">
        <v>40.07134865</v>
      </c>
      <c r="H429" s="22">
        <v>-74.98107233</v>
      </c>
      <c r="I429" s="32">
        <v>1020.3</v>
      </c>
      <c r="J429" s="25">
        <f t="shared" si="46"/>
        <v>980.14</v>
      </c>
      <c r="K429" s="24">
        <f t="shared" si="47"/>
        <v>275.88090513065737</v>
      </c>
      <c r="L429" s="24">
        <f t="shared" si="48"/>
        <v>320.38090513065737</v>
      </c>
      <c r="M429" s="24">
        <f t="shared" si="49"/>
        <v>321.9809051306574</v>
      </c>
      <c r="N429" s="28">
        <f t="shared" si="50"/>
        <v>321.1809051306574</v>
      </c>
      <c r="O429" s="25">
        <v>27.8</v>
      </c>
      <c r="P429" s="25">
        <v>100</v>
      </c>
      <c r="Q429" s="25">
        <v>40.1</v>
      </c>
      <c r="R429" s="20">
        <v>1.08E-05</v>
      </c>
      <c r="Z429" s="26"/>
      <c r="AC429" s="26"/>
      <c r="AF429" s="29">
        <v>0</v>
      </c>
      <c r="AG429" s="28">
        <v>321.1809051306574</v>
      </c>
    </row>
    <row r="430" spans="1:33" ht="12.75">
      <c r="A430" s="19">
        <f t="shared" si="51"/>
        <v>37096</v>
      </c>
      <c r="B430" s="54">
        <v>205</v>
      </c>
      <c r="C430" s="22">
        <v>0.700462937</v>
      </c>
      <c r="D430" s="27">
        <v>0.700462937</v>
      </c>
      <c r="E430" s="23">
        <v>4203</v>
      </c>
      <c r="F430" s="31">
        <v>0</v>
      </c>
      <c r="G430" s="22">
        <v>40.07495575</v>
      </c>
      <c r="H430" s="22">
        <v>-74.97573009</v>
      </c>
      <c r="I430" s="32">
        <v>1022</v>
      </c>
      <c r="J430" s="25">
        <f t="shared" si="46"/>
        <v>981.84</v>
      </c>
      <c r="K430" s="24">
        <f t="shared" si="47"/>
        <v>261.4906250409335</v>
      </c>
      <c r="L430" s="24">
        <f t="shared" si="48"/>
        <v>305.9906250409335</v>
      </c>
      <c r="M430" s="24">
        <f t="shared" si="49"/>
        <v>307.5906250409335</v>
      </c>
      <c r="N430" s="28">
        <f t="shared" si="50"/>
        <v>306.7906250409335</v>
      </c>
      <c r="O430" s="25">
        <v>28.1</v>
      </c>
      <c r="P430" s="25">
        <v>100</v>
      </c>
      <c r="Q430" s="25">
        <v>40.5</v>
      </c>
      <c r="Z430" s="26"/>
      <c r="AC430" s="26"/>
      <c r="AF430" s="29">
        <v>0</v>
      </c>
      <c r="AG430" s="28">
        <v>306.7906250409335</v>
      </c>
    </row>
    <row r="431" spans="1:33" ht="12.75">
      <c r="A431" s="19">
        <f t="shared" si="51"/>
        <v>37096</v>
      </c>
      <c r="B431" s="54">
        <v>205</v>
      </c>
      <c r="C431" s="22">
        <v>0.70057869</v>
      </c>
      <c r="D431" s="27">
        <v>0.70057869</v>
      </c>
      <c r="E431" s="23">
        <v>4213</v>
      </c>
      <c r="F431" s="31">
        <v>0</v>
      </c>
      <c r="G431" s="22">
        <v>40.0785428</v>
      </c>
      <c r="H431" s="22">
        <v>-74.97073133</v>
      </c>
      <c r="I431" s="32">
        <v>1022.7</v>
      </c>
      <c r="J431" s="25">
        <f t="shared" si="46"/>
        <v>982.5400000000001</v>
      </c>
      <c r="K431" s="24">
        <f t="shared" si="47"/>
        <v>255.57245624829582</v>
      </c>
      <c r="L431" s="24">
        <f t="shared" si="48"/>
        <v>300.0724562482958</v>
      </c>
      <c r="M431" s="24">
        <f t="shared" si="49"/>
        <v>301.6724562482958</v>
      </c>
      <c r="N431" s="28">
        <f t="shared" si="50"/>
        <v>300.8724562482958</v>
      </c>
      <c r="O431" s="25">
        <v>27.9</v>
      </c>
      <c r="P431" s="25">
        <v>100</v>
      </c>
      <c r="Q431" s="25">
        <v>39.2</v>
      </c>
      <c r="Z431" s="26"/>
      <c r="AC431" s="26"/>
      <c r="AF431" s="29">
        <v>0</v>
      </c>
      <c r="AG431" s="28">
        <v>300.8724562482958</v>
      </c>
    </row>
    <row r="432" spans="1:33" ht="12.75">
      <c r="A432" s="19">
        <f t="shared" si="51"/>
        <v>37096</v>
      </c>
      <c r="B432" s="54">
        <v>205</v>
      </c>
      <c r="C432" s="22">
        <v>0.700694442</v>
      </c>
      <c r="D432" s="27">
        <v>0.700694442</v>
      </c>
      <c r="E432" s="23">
        <v>4223</v>
      </c>
      <c r="F432" s="31">
        <v>0</v>
      </c>
      <c r="G432" s="22">
        <v>40.0824338</v>
      </c>
      <c r="H432" s="22">
        <v>-74.96570161</v>
      </c>
      <c r="I432" s="32">
        <v>1026.9</v>
      </c>
      <c r="J432" s="25">
        <f t="shared" si="46"/>
        <v>986.7400000000001</v>
      </c>
      <c r="K432" s="24">
        <f t="shared" si="47"/>
        <v>220.15174548785905</v>
      </c>
      <c r="L432" s="24">
        <f t="shared" si="48"/>
        <v>264.65174548785905</v>
      </c>
      <c r="M432" s="24">
        <f t="shared" si="49"/>
        <v>266.25174548785907</v>
      </c>
      <c r="N432" s="28">
        <f t="shared" si="50"/>
        <v>265.45174548785906</v>
      </c>
      <c r="O432" s="25">
        <v>28.5</v>
      </c>
      <c r="P432" s="25">
        <v>100</v>
      </c>
      <c r="Q432" s="25">
        <v>40.6</v>
      </c>
      <c r="Z432" s="26"/>
      <c r="AC432" s="26"/>
      <c r="AF432" s="29">
        <v>0</v>
      </c>
      <c r="AG432" s="28">
        <v>265.45174548785906</v>
      </c>
    </row>
    <row r="433" spans="1:33" ht="12.75">
      <c r="A433" s="19">
        <f t="shared" si="51"/>
        <v>37096</v>
      </c>
      <c r="B433" s="54">
        <v>205</v>
      </c>
      <c r="C433" s="22">
        <v>0.700810194</v>
      </c>
      <c r="D433" s="27">
        <v>0.700810194</v>
      </c>
      <c r="E433" s="23">
        <v>4233</v>
      </c>
      <c r="F433" s="31">
        <v>0</v>
      </c>
      <c r="G433" s="22">
        <v>40.08712301</v>
      </c>
      <c r="H433" s="22">
        <v>-74.96246384</v>
      </c>
      <c r="I433" s="32">
        <v>1027.1</v>
      </c>
      <c r="J433" s="25">
        <f t="shared" si="46"/>
        <v>986.9399999999999</v>
      </c>
      <c r="K433" s="24">
        <f t="shared" si="47"/>
        <v>218.46880774710604</v>
      </c>
      <c r="L433" s="24">
        <f t="shared" si="48"/>
        <v>262.96880774710604</v>
      </c>
      <c r="M433" s="24">
        <f t="shared" si="49"/>
        <v>264.56880774710606</v>
      </c>
      <c r="N433" s="28">
        <f t="shared" si="50"/>
        <v>263.76880774710605</v>
      </c>
      <c r="O433" s="25">
        <v>28.3</v>
      </c>
      <c r="P433" s="25">
        <v>100</v>
      </c>
      <c r="Q433" s="25">
        <v>43.1</v>
      </c>
      <c r="Z433" s="26"/>
      <c r="AC433" s="26"/>
      <c r="AF433" s="29">
        <v>0</v>
      </c>
      <c r="AG433" s="28">
        <v>263.76880774710605</v>
      </c>
    </row>
    <row r="434" spans="1:33" ht="12.75">
      <c r="A434" s="19">
        <f t="shared" si="51"/>
        <v>37096</v>
      </c>
      <c r="B434" s="54">
        <v>205</v>
      </c>
      <c r="C434" s="22">
        <v>0.700925946</v>
      </c>
      <c r="D434" s="27">
        <v>0.700925946</v>
      </c>
      <c r="E434" s="23">
        <v>4243</v>
      </c>
      <c r="F434" s="31">
        <v>0</v>
      </c>
      <c r="G434" s="22">
        <v>40.09212261</v>
      </c>
      <c r="H434" s="22">
        <v>-74.96408199</v>
      </c>
      <c r="I434" s="32">
        <v>1031.1</v>
      </c>
      <c r="J434" s="25">
        <f t="shared" si="46"/>
        <v>990.9399999999999</v>
      </c>
      <c r="K434" s="24">
        <f t="shared" si="47"/>
        <v>184.88148114287227</v>
      </c>
      <c r="L434" s="24">
        <f t="shared" si="48"/>
        <v>229.38148114287227</v>
      </c>
      <c r="M434" s="24">
        <f t="shared" si="49"/>
        <v>230.98148114287227</v>
      </c>
      <c r="N434" s="28">
        <f t="shared" si="50"/>
        <v>230.18148114287226</v>
      </c>
      <c r="O434" s="25">
        <v>28.5</v>
      </c>
      <c r="P434" s="25">
        <v>100</v>
      </c>
      <c r="Q434" s="25">
        <v>40.6</v>
      </c>
      <c r="Z434" s="26"/>
      <c r="AC434" s="26"/>
      <c r="AF434" s="29">
        <v>0</v>
      </c>
      <c r="AG434" s="28">
        <v>230.18148114287226</v>
      </c>
    </row>
    <row r="435" spans="1:33" ht="12.75">
      <c r="A435" s="19">
        <f t="shared" si="51"/>
        <v>37096</v>
      </c>
      <c r="B435" s="54">
        <v>205</v>
      </c>
      <c r="C435" s="22">
        <v>0.701041639</v>
      </c>
      <c r="D435" s="27">
        <v>0.701041639</v>
      </c>
      <c r="E435" s="23">
        <v>4253</v>
      </c>
      <c r="F435" s="31">
        <v>0</v>
      </c>
      <c r="G435" s="22">
        <v>40.09624297</v>
      </c>
      <c r="H435" s="22">
        <v>-74.96757432</v>
      </c>
      <c r="I435" s="32">
        <v>1034.4</v>
      </c>
      <c r="J435" s="25">
        <f t="shared" si="46"/>
        <v>994.2400000000001</v>
      </c>
      <c r="K435" s="24">
        <f t="shared" si="47"/>
        <v>157.27384378143722</v>
      </c>
      <c r="L435" s="24">
        <f t="shared" si="48"/>
        <v>201.77384378143722</v>
      </c>
      <c r="M435" s="24">
        <f t="shared" si="49"/>
        <v>203.37384378143722</v>
      </c>
      <c r="N435" s="28">
        <f t="shared" si="50"/>
        <v>202.57384378143723</v>
      </c>
      <c r="O435" s="25">
        <v>29</v>
      </c>
      <c r="P435" s="25">
        <v>100</v>
      </c>
      <c r="Q435" s="25">
        <v>36.5</v>
      </c>
      <c r="Z435" s="26"/>
      <c r="AC435" s="26"/>
      <c r="AF435" s="29">
        <v>0</v>
      </c>
      <c r="AG435" s="28">
        <v>202.57384378143723</v>
      </c>
    </row>
    <row r="436" spans="1:33" ht="12.75">
      <c r="A436" s="19">
        <f t="shared" si="51"/>
        <v>37096</v>
      </c>
      <c r="B436" s="54">
        <v>205</v>
      </c>
      <c r="C436" s="22">
        <v>0.701157391</v>
      </c>
      <c r="D436" s="27">
        <v>0.701157391</v>
      </c>
      <c r="E436" s="23">
        <v>4263</v>
      </c>
      <c r="F436" s="31">
        <v>0</v>
      </c>
      <c r="G436" s="22">
        <v>40.09917899</v>
      </c>
      <c r="H436" s="22">
        <v>-74.9721168</v>
      </c>
      <c r="I436" s="32">
        <v>1038.6</v>
      </c>
      <c r="J436" s="25">
        <f t="shared" si="46"/>
        <v>998.4399999999999</v>
      </c>
      <c r="K436" s="24">
        <f t="shared" si="47"/>
        <v>122.2690789336061</v>
      </c>
      <c r="L436" s="24">
        <f t="shared" si="48"/>
        <v>166.7690789336061</v>
      </c>
      <c r="M436" s="24">
        <f t="shared" si="49"/>
        <v>168.3690789336061</v>
      </c>
      <c r="N436" s="28">
        <f t="shared" si="50"/>
        <v>167.56907893360608</v>
      </c>
      <c r="O436" s="25">
        <v>29.4</v>
      </c>
      <c r="P436" s="25">
        <v>100</v>
      </c>
      <c r="Q436" s="25">
        <v>35.8</v>
      </c>
      <c r="Z436" s="26"/>
      <c r="AC436" s="26"/>
      <c r="AF436" s="29">
        <v>0</v>
      </c>
      <c r="AG436" s="28">
        <v>167.56907893360608</v>
      </c>
    </row>
    <row r="437" spans="1:33" ht="12.75">
      <c r="A437" s="19">
        <f t="shared" si="51"/>
        <v>37096</v>
      </c>
      <c r="B437" s="54">
        <v>205</v>
      </c>
      <c r="C437" s="22">
        <v>0.701273143</v>
      </c>
      <c r="D437" s="27">
        <v>0.701273143</v>
      </c>
      <c r="E437" s="23">
        <v>4273</v>
      </c>
      <c r="F437" s="31">
        <v>0</v>
      </c>
      <c r="G437" s="22">
        <v>40.10054974</v>
      </c>
      <c r="H437" s="22">
        <v>-74.97767665</v>
      </c>
      <c r="I437" s="32">
        <v>1042.3</v>
      </c>
      <c r="J437" s="25">
        <f t="shared" si="46"/>
        <v>1002.14</v>
      </c>
      <c r="K437" s="24">
        <f t="shared" si="47"/>
        <v>91.55333139256997</v>
      </c>
      <c r="L437" s="24">
        <f t="shared" si="48"/>
        <v>136.05333139257</v>
      </c>
      <c r="M437" s="24">
        <f t="shared" si="49"/>
        <v>137.65333139256998</v>
      </c>
      <c r="N437" s="28">
        <f t="shared" si="50"/>
        <v>136.85333139257</v>
      </c>
      <c r="O437" s="25">
        <v>30.5</v>
      </c>
      <c r="P437" s="25">
        <v>100</v>
      </c>
      <c r="Q437" s="25">
        <v>33.6</v>
      </c>
      <c r="Z437" s="26"/>
      <c r="AC437" s="26"/>
      <c r="AF437" s="29">
        <v>0</v>
      </c>
      <c r="AG437" s="28">
        <v>136.85333139257</v>
      </c>
    </row>
    <row r="438" spans="1:33" ht="12.75">
      <c r="A438" s="19">
        <f t="shared" si="51"/>
        <v>37096</v>
      </c>
      <c r="B438" s="54">
        <v>205</v>
      </c>
      <c r="C438" s="22">
        <v>0.701388896</v>
      </c>
      <c r="D438" s="27">
        <v>0.701388896</v>
      </c>
      <c r="E438" s="23">
        <v>4283</v>
      </c>
      <c r="F438" s="31">
        <v>0</v>
      </c>
      <c r="G438" s="22">
        <v>40.10009213</v>
      </c>
      <c r="H438" s="22">
        <v>-74.98369137</v>
      </c>
      <c r="I438" s="32">
        <v>1046.5</v>
      </c>
      <c r="J438" s="25">
        <f t="shared" si="46"/>
        <v>1006.34</v>
      </c>
      <c r="K438" s="24">
        <f t="shared" si="47"/>
        <v>56.823937423876075</v>
      </c>
      <c r="L438" s="24">
        <f t="shared" si="48"/>
        <v>101.32393742387607</v>
      </c>
      <c r="M438" s="24">
        <f t="shared" si="49"/>
        <v>102.92393742387608</v>
      </c>
      <c r="N438" s="28">
        <f t="shared" si="50"/>
        <v>102.12393742387607</v>
      </c>
      <c r="O438" s="25">
        <v>30.3</v>
      </c>
      <c r="P438" s="25">
        <v>100</v>
      </c>
      <c r="Q438" s="25">
        <v>33.7</v>
      </c>
      <c r="Z438" s="26"/>
      <c r="AC438" s="26"/>
      <c r="AF438" s="29">
        <v>0</v>
      </c>
      <c r="AG438" s="28">
        <v>102.12393742387607</v>
      </c>
    </row>
    <row r="439" spans="1:33" ht="12.75">
      <c r="A439" s="19">
        <f t="shared" si="51"/>
        <v>37096</v>
      </c>
      <c r="B439" s="54">
        <v>205</v>
      </c>
      <c r="C439" s="22">
        <v>0.701504648</v>
      </c>
      <c r="D439" s="27">
        <v>0.701504648</v>
      </c>
      <c r="E439" s="23">
        <v>4293</v>
      </c>
      <c r="F439" s="31">
        <v>0</v>
      </c>
      <c r="G439" s="22">
        <v>40.09809242</v>
      </c>
      <c r="H439" s="22">
        <v>-74.98930075</v>
      </c>
      <c r="I439" s="32">
        <v>1050.5</v>
      </c>
      <c r="J439" s="25">
        <f t="shared" si="46"/>
        <v>1010.34</v>
      </c>
      <c r="K439" s="24">
        <f t="shared" si="47"/>
        <v>23.882817319285937</v>
      </c>
      <c r="L439" s="24">
        <f t="shared" si="48"/>
        <v>68.38281731928593</v>
      </c>
      <c r="M439" s="24">
        <f t="shared" si="49"/>
        <v>69.98281731928594</v>
      </c>
      <c r="N439" s="28">
        <f t="shared" si="50"/>
        <v>69.18281731928593</v>
      </c>
      <c r="O439" s="25">
        <v>30.5</v>
      </c>
      <c r="P439" s="25">
        <v>100</v>
      </c>
      <c r="Q439" s="25">
        <v>36.6</v>
      </c>
      <c r="Z439" s="26"/>
      <c r="AC439" s="26"/>
      <c r="AF439" s="29">
        <v>0</v>
      </c>
      <c r="AG439" s="28">
        <v>69.18281731928593</v>
      </c>
    </row>
    <row r="440" spans="1:33" ht="12.75">
      <c r="A440" s="19">
        <f t="shared" si="51"/>
        <v>37096</v>
      </c>
      <c r="B440" s="54">
        <v>205</v>
      </c>
      <c r="C440" s="22">
        <v>0.7016204</v>
      </c>
      <c r="D440" s="27">
        <v>0.7016204</v>
      </c>
      <c r="E440" s="23">
        <v>4303</v>
      </c>
      <c r="F440" s="31">
        <v>0</v>
      </c>
      <c r="G440" s="22">
        <v>40.09547761</v>
      </c>
      <c r="H440" s="22">
        <v>-74.99392941</v>
      </c>
      <c r="I440" s="32">
        <v>1053.5</v>
      </c>
      <c r="J440" s="25">
        <f t="shared" si="46"/>
        <v>1013.34</v>
      </c>
      <c r="K440" s="24">
        <f t="shared" si="47"/>
        <v>-0.7375498980764271</v>
      </c>
      <c r="L440" s="24">
        <f t="shared" si="48"/>
        <v>43.76245010192357</v>
      </c>
      <c r="M440" s="24">
        <f t="shared" si="49"/>
        <v>45.36245010192357</v>
      </c>
      <c r="N440" s="28">
        <f t="shared" si="50"/>
        <v>44.562450101923574</v>
      </c>
      <c r="O440" s="25">
        <v>30.8</v>
      </c>
      <c r="P440" s="25">
        <v>100</v>
      </c>
      <c r="Q440" s="25">
        <v>36</v>
      </c>
      <c r="Z440" s="26"/>
      <c r="AC440" s="26"/>
      <c r="AF440" s="29">
        <v>0</v>
      </c>
      <c r="AG440" s="28">
        <v>44.562450101923574</v>
      </c>
    </row>
    <row r="441" spans="1:33" ht="12.75">
      <c r="A441" s="19">
        <f t="shared" si="51"/>
        <v>37096</v>
      </c>
      <c r="B441" s="54">
        <v>205</v>
      </c>
      <c r="C441" s="22">
        <v>0.701736093</v>
      </c>
      <c r="D441" s="27">
        <v>0.701736093</v>
      </c>
      <c r="E441" s="23">
        <v>4313</v>
      </c>
      <c r="F441" s="31">
        <v>0</v>
      </c>
      <c r="G441" s="22">
        <v>40.09268667</v>
      </c>
      <c r="H441" s="22">
        <v>-74.99785424</v>
      </c>
      <c r="I441" s="32">
        <v>1055.7</v>
      </c>
      <c r="J441" s="25">
        <f t="shared" si="46"/>
        <v>1015.5400000000001</v>
      </c>
      <c r="K441" s="24">
        <f t="shared" si="47"/>
        <v>-18.74620509552684</v>
      </c>
      <c r="L441" s="24">
        <f t="shared" si="48"/>
        <v>25.75379490447316</v>
      </c>
      <c r="M441" s="24">
        <f t="shared" si="49"/>
        <v>27.353794904473162</v>
      </c>
      <c r="N441" s="28">
        <f t="shared" si="50"/>
        <v>26.55379490447316</v>
      </c>
      <c r="O441" s="25">
        <v>31.2</v>
      </c>
      <c r="P441" s="25">
        <v>100</v>
      </c>
      <c r="Q441" s="25">
        <v>35.5</v>
      </c>
      <c r="Z441" s="26"/>
      <c r="AC441" s="26"/>
      <c r="AF441" s="29">
        <v>0</v>
      </c>
      <c r="AG441" s="28">
        <v>26.55379490447316</v>
      </c>
    </row>
    <row r="442" spans="1:33" ht="12.75">
      <c r="A442" s="19">
        <f t="shared" si="51"/>
        <v>37096</v>
      </c>
      <c r="B442" s="54">
        <v>205</v>
      </c>
      <c r="C442" s="22">
        <v>0.701851845</v>
      </c>
      <c r="D442" s="27">
        <v>0.701851845</v>
      </c>
      <c r="E442" s="23">
        <v>4323</v>
      </c>
      <c r="F442" s="31">
        <v>0</v>
      </c>
      <c r="G442" s="22">
        <v>40.09025726</v>
      </c>
      <c r="H442" s="22">
        <v>-75.00156911</v>
      </c>
      <c r="I442" s="32">
        <v>1055</v>
      </c>
      <c r="J442" s="25">
        <f t="shared" si="46"/>
        <v>1014.84</v>
      </c>
      <c r="K442" s="24">
        <f t="shared" si="47"/>
        <v>-13.02041367647723</v>
      </c>
      <c r="L442" s="24">
        <f t="shared" si="48"/>
        <v>31.47958632352277</v>
      </c>
      <c r="M442" s="24">
        <f t="shared" si="49"/>
        <v>33.079586323522776</v>
      </c>
      <c r="N442" s="28">
        <f t="shared" si="50"/>
        <v>32.27958632352277</v>
      </c>
      <c r="O442" s="25">
        <v>32</v>
      </c>
      <c r="P442" s="25">
        <v>100</v>
      </c>
      <c r="Q442" s="25">
        <v>38.6</v>
      </c>
      <c r="Z442" s="26"/>
      <c r="AC442" s="26"/>
      <c r="AF442" s="29">
        <v>0</v>
      </c>
      <c r="AG442" s="28">
        <v>32.27958632352277</v>
      </c>
    </row>
    <row r="443" spans="1:33" ht="12.75">
      <c r="A443" s="19">
        <f t="shared" si="51"/>
        <v>37096</v>
      </c>
      <c r="B443" s="54">
        <v>205</v>
      </c>
      <c r="C443" s="22">
        <v>0.701967597</v>
      </c>
      <c r="D443" s="27">
        <v>0.701967597</v>
      </c>
      <c r="E443" s="23">
        <v>4333</v>
      </c>
      <c r="F443" s="31">
        <v>0</v>
      </c>
      <c r="G443" s="22">
        <v>40.08820699</v>
      </c>
      <c r="H443" s="22">
        <v>-75.00456986</v>
      </c>
      <c r="I443" s="32">
        <v>1054.7</v>
      </c>
      <c r="J443" s="25">
        <f t="shared" si="46"/>
        <v>1014.5400000000001</v>
      </c>
      <c r="K443" s="24">
        <f t="shared" si="47"/>
        <v>-10.565293955433498</v>
      </c>
      <c r="L443" s="24">
        <f t="shared" si="48"/>
        <v>33.934706044566504</v>
      </c>
      <c r="M443" s="24">
        <f t="shared" si="49"/>
        <v>35.534706044566505</v>
      </c>
      <c r="N443" s="28">
        <f t="shared" si="50"/>
        <v>34.73470604456651</v>
      </c>
      <c r="O443" s="25">
        <v>31.5</v>
      </c>
      <c r="P443" s="25">
        <v>100</v>
      </c>
      <c r="Q443" s="25">
        <v>39.6</v>
      </c>
      <c r="Z443" s="26"/>
      <c r="AC443" s="26"/>
      <c r="AF443" s="29">
        <v>0</v>
      </c>
      <c r="AG443" s="28">
        <v>34.73470604456651</v>
      </c>
    </row>
    <row r="444" spans="1:33" ht="12.75">
      <c r="A444" s="19">
        <f t="shared" si="51"/>
        <v>37096</v>
      </c>
      <c r="B444" s="54">
        <v>205</v>
      </c>
      <c r="C444" s="22">
        <v>0.702083349</v>
      </c>
      <c r="D444" s="27">
        <v>0.702083349</v>
      </c>
      <c r="E444" s="23">
        <v>4343</v>
      </c>
      <c r="F444" s="31">
        <v>0</v>
      </c>
      <c r="G444" s="22">
        <v>40.08671923</v>
      </c>
      <c r="H444" s="22">
        <v>-75.00663588</v>
      </c>
      <c r="I444" s="32">
        <v>1054.9</v>
      </c>
      <c r="J444" s="25">
        <f t="shared" si="46"/>
        <v>1014.7400000000001</v>
      </c>
      <c r="K444" s="24">
        <f t="shared" si="47"/>
        <v>-12.202121086019414</v>
      </c>
      <c r="L444" s="24">
        <f t="shared" si="48"/>
        <v>32.29787891398058</v>
      </c>
      <c r="M444" s="24">
        <f t="shared" si="49"/>
        <v>33.89787891398059</v>
      </c>
      <c r="N444" s="28">
        <f t="shared" si="50"/>
        <v>33.09787891398059</v>
      </c>
      <c r="O444" s="25">
        <v>31</v>
      </c>
      <c r="P444" s="25">
        <v>100</v>
      </c>
      <c r="Q444"/>
      <c r="Z444" s="26"/>
      <c r="AC444" s="26"/>
      <c r="AF444" s="29">
        <v>0</v>
      </c>
      <c r="AG444" s="28">
        <v>33.09787891398059</v>
      </c>
    </row>
    <row r="445" spans="1:33" ht="12.75">
      <c r="A445" s="19">
        <f t="shared" si="51"/>
        <v>37096</v>
      </c>
      <c r="B445" s="54">
        <v>205</v>
      </c>
      <c r="C445" s="22">
        <v>0.702199101</v>
      </c>
      <c r="D445" s="27">
        <v>0.702199101</v>
      </c>
      <c r="E445" s="23">
        <v>4353</v>
      </c>
      <c r="F445" s="31">
        <v>0</v>
      </c>
      <c r="G445" s="22">
        <v>40.08567822</v>
      </c>
      <c r="H445" s="22">
        <v>-75.00808912</v>
      </c>
      <c r="I445" s="32">
        <v>1054.5</v>
      </c>
      <c r="J445" s="25">
        <f t="shared" si="46"/>
        <v>1014.34</v>
      </c>
      <c r="K445" s="24">
        <f t="shared" si="47"/>
        <v>-8.92814411928707</v>
      </c>
      <c r="L445" s="24">
        <f t="shared" si="48"/>
        <v>35.57185588071293</v>
      </c>
      <c r="M445" s="24">
        <f t="shared" si="49"/>
        <v>37.17185588071293</v>
      </c>
      <c r="N445" s="28">
        <f t="shared" si="50"/>
        <v>36.37185588071293</v>
      </c>
      <c r="O445" s="25">
        <v>30.5</v>
      </c>
      <c r="P445" s="25">
        <v>100</v>
      </c>
      <c r="Q445"/>
      <c r="Z445" s="26"/>
      <c r="AC445" s="26"/>
      <c r="AF445" s="29">
        <v>0</v>
      </c>
      <c r="AG445" s="28">
        <v>36.37185588071293</v>
      </c>
    </row>
    <row r="446" spans="1:33" ht="12.75">
      <c r="A446" s="19">
        <f t="shared" si="51"/>
        <v>37096</v>
      </c>
      <c r="B446" s="54">
        <v>205</v>
      </c>
      <c r="C446" s="22">
        <v>0.702314794</v>
      </c>
      <c r="D446" s="27">
        <v>0.702314794</v>
      </c>
      <c r="E446" s="23">
        <v>4363</v>
      </c>
      <c r="F446" s="31">
        <v>0</v>
      </c>
      <c r="G446" s="22">
        <v>40.08534141</v>
      </c>
      <c r="H446" s="22">
        <v>-75.00883652</v>
      </c>
      <c r="I446" s="32">
        <v>1054.5</v>
      </c>
      <c r="J446" s="25">
        <f t="shared" si="46"/>
        <v>1014.34</v>
      </c>
      <c r="K446" s="24">
        <f t="shared" si="47"/>
        <v>-8.92814411928707</v>
      </c>
      <c r="L446" s="24">
        <f t="shared" si="48"/>
        <v>35.57185588071293</v>
      </c>
      <c r="M446" s="24">
        <f t="shared" si="49"/>
        <v>37.17185588071293</v>
      </c>
      <c r="N446" s="28">
        <f t="shared" si="50"/>
        <v>36.37185588071293</v>
      </c>
      <c r="O446" s="25">
        <v>31</v>
      </c>
      <c r="P446" s="25">
        <v>100</v>
      </c>
      <c r="Q446"/>
      <c r="Z446" s="26"/>
      <c r="AC446" s="26"/>
      <c r="AF446" s="29">
        <v>0</v>
      </c>
      <c r="AG446" s="28">
        <v>36.37185588071293</v>
      </c>
    </row>
    <row r="447" spans="1:33" ht="12.75">
      <c r="A447" s="19">
        <f t="shared" si="51"/>
        <v>37096</v>
      </c>
      <c r="B447" s="54">
        <v>205</v>
      </c>
      <c r="C447" s="22">
        <v>0.702430546</v>
      </c>
      <c r="D447" s="27">
        <v>0.702430546</v>
      </c>
      <c r="E447" s="23">
        <v>4373</v>
      </c>
      <c r="F447" s="31">
        <v>0</v>
      </c>
      <c r="G447" s="22">
        <v>40.08569382</v>
      </c>
      <c r="H447" s="22">
        <v>-75.00862437</v>
      </c>
      <c r="I447" s="32">
        <v>1054.2</v>
      </c>
      <c r="J447" s="25">
        <f>I447-40.16</f>
        <v>1014.0400000000001</v>
      </c>
      <c r="K447" s="24">
        <f t="shared" si="47"/>
        <v>-6.471814013720363</v>
      </c>
      <c r="L447" s="24">
        <f t="shared" si="48"/>
        <v>38.02818598627964</v>
      </c>
      <c r="M447" s="24">
        <f>K447+46.1</f>
        <v>39.62818598627964</v>
      </c>
      <c r="N447" s="28">
        <f>AVERAGE(L447:M447)</f>
        <v>38.828185986279635</v>
      </c>
      <c r="O447" s="25">
        <v>30.9</v>
      </c>
      <c r="P447" s="25">
        <v>100</v>
      </c>
      <c r="Q447"/>
      <c r="Z447" s="26"/>
      <c r="AC447" s="26"/>
      <c r="AF447" s="29">
        <v>0</v>
      </c>
      <c r="AG447" s="28">
        <v>38.828185986279635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5"/>
  <sheetViews>
    <sheetView zoomScale="75" zoomScaleNormal="75" workbookViewId="0" topLeftCell="A1">
      <selection activeCell="E6" sqref="E6"/>
    </sheetView>
  </sheetViews>
  <sheetFormatPr defaultColWidth="9.140625" defaultRowHeight="12.75"/>
  <cols>
    <col min="1" max="4" width="13.0039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4">
        <v>37096</v>
      </c>
      <c r="D12" s="21">
        <v>0.6316550925925926</v>
      </c>
    </row>
    <row r="13" spans="1:4" ht="12.75">
      <c r="A13" t="s">
        <v>67</v>
      </c>
      <c r="B13" t="s">
        <v>68</v>
      </c>
      <c r="C13" s="64">
        <v>37096</v>
      </c>
      <c r="D13" s="21">
        <v>0.6316898148148148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69</v>
      </c>
      <c r="B16" t="s">
        <v>70</v>
      </c>
      <c r="C16" s="64">
        <v>37096</v>
      </c>
      <c r="D16" s="21">
        <v>0.6486458333333334</v>
      </c>
    </row>
    <row r="17" spans="1:4" ht="12.75">
      <c r="A17" t="s">
        <v>71</v>
      </c>
      <c r="B17" t="s">
        <v>72</v>
      </c>
      <c r="C17" s="64">
        <v>37096</v>
      </c>
      <c r="D17" s="21">
        <v>0.6487615740740741</v>
      </c>
    </row>
    <row r="18" spans="1:4" ht="12.75">
      <c r="A18" t="s">
        <v>73</v>
      </c>
      <c r="B18" t="s">
        <v>74</v>
      </c>
      <c r="C18" s="64">
        <v>37096</v>
      </c>
      <c r="D18" s="21">
        <v>0.648900462962963</v>
      </c>
    </row>
    <row r="19" spans="1:4" ht="12.75">
      <c r="A19" t="s">
        <v>75</v>
      </c>
      <c r="B19" t="s">
        <v>76</v>
      </c>
      <c r="C19" s="64">
        <v>37096</v>
      </c>
      <c r="D19" s="21">
        <v>0.6490277777777778</v>
      </c>
    </row>
    <row r="20" spans="1:4" ht="12.75">
      <c r="A20" t="s">
        <v>77</v>
      </c>
      <c r="B20" t="s">
        <v>76</v>
      </c>
      <c r="C20" s="64">
        <v>37096</v>
      </c>
      <c r="D20" s="21">
        <v>0.6491550925925925</v>
      </c>
    </row>
    <row r="21" spans="1:4" ht="12.75">
      <c r="A21" t="s">
        <v>78</v>
      </c>
      <c r="B21" t="s">
        <v>76</v>
      </c>
      <c r="C21" s="64">
        <v>37096</v>
      </c>
      <c r="D21" s="21">
        <v>0.6492708333333334</v>
      </c>
    </row>
    <row r="22" spans="1:4" ht="12.75">
      <c r="A22" t="s">
        <v>79</v>
      </c>
      <c r="B22" t="s">
        <v>80</v>
      </c>
      <c r="C22" s="64">
        <v>37096</v>
      </c>
      <c r="D22" s="21">
        <v>0.6494097222222223</v>
      </c>
    </row>
    <row r="23" spans="1:4" ht="12.75">
      <c r="A23" t="s">
        <v>79</v>
      </c>
      <c r="B23" t="s">
        <v>76</v>
      </c>
      <c r="C23" s="64">
        <v>37096</v>
      </c>
      <c r="D23" s="21">
        <v>0.649525462962963</v>
      </c>
    </row>
    <row r="24" spans="1:4" ht="12.75">
      <c r="A24" t="s">
        <v>81</v>
      </c>
      <c r="B24" t="s">
        <v>82</v>
      </c>
      <c r="C24" s="64">
        <v>37096</v>
      </c>
      <c r="D24" s="21">
        <v>0.6496527777777777</v>
      </c>
    </row>
    <row r="25" spans="1:4" ht="12.75">
      <c r="A25" t="s">
        <v>83</v>
      </c>
      <c r="B25" t="s">
        <v>70</v>
      </c>
      <c r="C25" s="64">
        <v>37096</v>
      </c>
      <c r="D25" s="21">
        <v>0.6497800925925926</v>
      </c>
    </row>
    <row r="26" spans="1:4" ht="12.75">
      <c r="A26" t="s">
        <v>84</v>
      </c>
      <c r="B26" t="s">
        <v>82</v>
      </c>
      <c r="C26" s="64">
        <v>37096</v>
      </c>
      <c r="D26" s="21">
        <v>0.6499074074074074</v>
      </c>
    </row>
    <row r="27" spans="1:4" ht="12.75">
      <c r="A27" t="s">
        <v>75</v>
      </c>
      <c r="B27" t="s">
        <v>70</v>
      </c>
      <c r="C27" s="64">
        <v>37096</v>
      </c>
      <c r="D27" s="21">
        <v>0.6500347222222222</v>
      </c>
    </row>
    <row r="28" spans="1:4" ht="12.75">
      <c r="A28" t="s">
        <v>77</v>
      </c>
      <c r="B28" t="s">
        <v>85</v>
      </c>
      <c r="C28" s="64">
        <v>37096</v>
      </c>
      <c r="D28" s="21">
        <v>0.650162037037037</v>
      </c>
    </row>
    <row r="29" spans="1:4" ht="12.75">
      <c r="A29" t="s">
        <v>77</v>
      </c>
      <c r="B29" t="s">
        <v>86</v>
      </c>
      <c r="C29" s="64">
        <v>37096</v>
      </c>
      <c r="D29" s="21">
        <v>0.6502893518518519</v>
      </c>
    </row>
    <row r="30" spans="1:4" ht="12.75">
      <c r="A30" t="s">
        <v>87</v>
      </c>
      <c r="B30" t="s">
        <v>88</v>
      </c>
      <c r="C30" s="64">
        <v>37096</v>
      </c>
      <c r="D30" s="21">
        <v>0.6504050925925926</v>
      </c>
    </row>
    <row r="31" spans="1:4" ht="12.75">
      <c r="A31" t="s">
        <v>89</v>
      </c>
      <c r="B31" t="s">
        <v>82</v>
      </c>
      <c r="C31" s="64">
        <v>37096</v>
      </c>
      <c r="D31" s="21">
        <v>0.6505439814814815</v>
      </c>
    </row>
    <row r="32" spans="1:4" ht="12.75">
      <c r="A32" t="s">
        <v>90</v>
      </c>
      <c r="B32" t="s">
        <v>82</v>
      </c>
      <c r="C32" s="64">
        <v>37096</v>
      </c>
      <c r="D32" s="21">
        <v>0.6506597222222222</v>
      </c>
    </row>
    <row r="33" spans="1:4" ht="12.75">
      <c r="A33" t="s">
        <v>91</v>
      </c>
      <c r="B33" t="s">
        <v>86</v>
      </c>
      <c r="C33" s="64">
        <v>37096</v>
      </c>
      <c r="D33" s="21">
        <v>0.6507986111111111</v>
      </c>
    </row>
    <row r="34" spans="1:4" ht="12.75">
      <c r="A34" t="s">
        <v>92</v>
      </c>
      <c r="B34" t="s">
        <v>93</v>
      </c>
      <c r="C34" s="64">
        <v>37096</v>
      </c>
      <c r="D34" s="21">
        <v>0.6509143518518519</v>
      </c>
    </row>
    <row r="35" spans="1:4" ht="12.75">
      <c r="A35" t="s">
        <v>89</v>
      </c>
      <c r="B35" t="s">
        <v>80</v>
      </c>
      <c r="C35" s="64">
        <v>37096</v>
      </c>
      <c r="D35" s="21">
        <v>0.6510532407407407</v>
      </c>
    </row>
    <row r="36" spans="1:4" ht="12.75">
      <c r="A36" t="s">
        <v>77</v>
      </c>
      <c r="B36" t="s">
        <v>94</v>
      </c>
      <c r="C36" s="64">
        <v>37096</v>
      </c>
      <c r="D36" s="21">
        <v>0.6511689814814815</v>
      </c>
    </row>
    <row r="37" spans="1:4" ht="12.75">
      <c r="A37" t="s">
        <v>83</v>
      </c>
      <c r="B37" t="s">
        <v>95</v>
      </c>
      <c r="C37" s="64">
        <v>37096</v>
      </c>
      <c r="D37" s="21">
        <v>0.6512847222222222</v>
      </c>
    </row>
    <row r="38" spans="1:4" ht="12.75">
      <c r="A38" t="s">
        <v>92</v>
      </c>
      <c r="B38" t="s">
        <v>76</v>
      </c>
      <c r="C38" s="64">
        <v>37096</v>
      </c>
      <c r="D38" s="21">
        <v>0.651400462962963</v>
      </c>
    </row>
    <row r="39" spans="1:4" ht="12.75">
      <c r="A39" t="s">
        <v>96</v>
      </c>
      <c r="B39" t="s">
        <v>97</v>
      </c>
      <c r="C39" s="64">
        <v>37096</v>
      </c>
      <c r="D39" s="21">
        <v>0.6515393518518519</v>
      </c>
    </row>
    <row r="40" spans="1:4" ht="12.75">
      <c r="A40" t="s">
        <v>98</v>
      </c>
      <c r="B40" t="s">
        <v>99</v>
      </c>
      <c r="C40" s="64">
        <v>37096</v>
      </c>
      <c r="D40" s="21">
        <v>0.6516782407407408</v>
      </c>
    </row>
    <row r="41" spans="1:4" ht="12.75">
      <c r="A41" t="s">
        <v>98</v>
      </c>
      <c r="B41" t="s">
        <v>100</v>
      </c>
      <c r="C41" s="64">
        <v>37096</v>
      </c>
      <c r="D41" s="21">
        <v>0.6517939814814815</v>
      </c>
    </row>
    <row r="42" spans="1:4" ht="12.75">
      <c r="A42" t="s">
        <v>98</v>
      </c>
      <c r="B42" t="s">
        <v>100</v>
      </c>
      <c r="C42" s="64">
        <v>37096</v>
      </c>
      <c r="D42" s="21">
        <v>0.6519212962962962</v>
      </c>
    </row>
    <row r="43" spans="1:4" ht="12.75">
      <c r="A43" t="s">
        <v>83</v>
      </c>
      <c r="B43" t="s">
        <v>88</v>
      </c>
      <c r="C43" s="64">
        <v>37096</v>
      </c>
      <c r="D43" s="21">
        <v>0.6520486111111111</v>
      </c>
    </row>
    <row r="44" spans="1:4" ht="12.75">
      <c r="A44" t="s">
        <v>101</v>
      </c>
      <c r="B44" t="s">
        <v>102</v>
      </c>
      <c r="C44" s="64">
        <v>37096</v>
      </c>
      <c r="D44" s="21">
        <v>0.652175925925926</v>
      </c>
    </row>
    <row r="45" spans="1:4" ht="12.75">
      <c r="A45" t="s">
        <v>103</v>
      </c>
      <c r="B45" t="s">
        <v>104</v>
      </c>
      <c r="C45" s="64">
        <v>37096</v>
      </c>
      <c r="D45" s="21">
        <v>0.6522916666666666</v>
      </c>
    </row>
    <row r="46" spans="1:4" ht="12.75">
      <c r="A46" t="s">
        <v>105</v>
      </c>
      <c r="B46" t="s">
        <v>106</v>
      </c>
      <c r="C46" s="64">
        <v>37096</v>
      </c>
      <c r="D46" s="21">
        <v>0.6524305555555555</v>
      </c>
    </row>
    <row r="47" spans="1:4" ht="12.75">
      <c r="A47" t="s">
        <v>107</v>
      </c>
      <c r="B47" t="s">
        <v>108</v>
      </c>
      <c r="C47" s="64">
        <v>37096</v>
      </c>
      <c r="D47" s="21">
        <v>0.6525462962962963</v>
      </c>
    </row>
    <row r="48" spans="1:4" ht="12.75">
      <c r="A48" t="s">
        <v>109</v>
      </c>
      <c r="B48" t="s">
        <v>110</v>
      </c>
      <c r="C48" s="64">
        <v>37096</v>
      </c>
      <c r="D48" s="21">
        <v>0.6526736111111111</v>
      </c>
    </row>
    <row r="49" spans="1:4" ht="12.75">
      <c r="A49" t="s">
        <v>111</v>
      </c>
      <c r="B49" t="s">
        <v>112</v>
      </c>
      <c r="C49" s="64">
        <v>37096</v>
      </c>
      <c r="D49" s="21">
        <v>0.6528125</v>
      </c>
    </row>
    <row r="50" spans="1:4" ht="12.75">
      <c r="A50" t="s">
        <v>113</v>
      </c>
      <c r="B50" t="s">
        <v>114</v>
      </c>
      <c r="C50" s="64">
        <v>37096</v>
      </c>
      <c r="D50" s="21">
        <v>0.652962962962963</v>
      </c>
    </row>
    <row r="51" spans="1:4" ht="12.75">
      <c r="A51" t="s">
        <v>115</v>
      </c>
      <c r="B51" t="s">
        <v>116</v>
      </c>
      <c r="C51" s="64">
        <v>37096</v>
      </c>
      <c r="D51" s="21">
        <v>0.6530902777777777</v>
      </c>
    </row>
    <row r="52" spans="1:4" ht="12.75">
      <c r="A52" t="s">
        <v>113</v>
      </c>
      <c r="B52" t="s">
        <v>116</v>
      </c>
      <c r="C52" s="64">
        <v>37096</v>
      </c>
      <c r="D52" s="21">
        <v>0.6532291666666666</v>
      </c>
    </row>
    <row r="53" spans="1:4" ht="12.75">
      <c r="A53" t="s">
        <v>117</v>
      </c>
      <c r="B53" t="s">
        <v>118</v>
      </c>
      <c r="C53" s="64">
        <v>37096</v>
      </c>
      <c r="D53" s="21">
        <v>0.6533449074074075</v>
      </c>
    </row>
    <row r="54" spans="1:4" ht="12.75">
      <c r="A54" t="s">
        <v>119</v>
      </c>
      <c r="B54" t="s">
        <v>120</v>
      </c>
      <c r="C54" s="64">
        <v>37096</v>
      </c>
      <c r="D54" s="21">
        <v>0.6534606481481481</v>
      </c>
    </row>
    <row r="55" spans="1:4" ht="12.75">
      <c r="A55" t="s">
        <v>121</v>
      </c>
      <c r="B55" t="s">
        <v>122</v>
      </c>
      <c r="C55" s="64">
        <v>37096</v>
      </c>
      <c r="D55" s="21">
        <v>0.6535763888888889</v>
      </c>
    </row>
    <row r="56" spans="1:4" ht="12.75">
      <c r="A56" t="s">
        <v>123</v>
      </c>
      <c r="B56" t="s">
        <v>124</v>
      </c>
      <c r="C56" s="64">
        <v>37096</v>
      </c>
      <c r="D56" s="21">
        <v>0.6537152777777778</v>
      </c>
    </row>
    <row r="57" spans="1:4" ht="12.75">
      <c r="A57" t="s">
        <v>125</v>
      </c>
      <c r="B57" t="s">
        <v>126</v>
      </c>
      <c r="C57" s="64">
        <v>37096</v>
      </c>
      <c r="D57" s="21">
        <v>0.6538310185185185</v>
      </c>
    </row>
    <row r="58" spans="1:4" ht="12.75">
      <c r="A58" t="s">
        <v>127</v>
      </c>
      <c r="B58" t="s">
        <v>128</v>
      </c>
      <c r="C58" s="64">
        <v>37096</v>
      </c>
      <c r="D58" s="21">
        <v>0.6539467592592593</v>
      </c>
    </row>
    <row r="59" spans="1:4" ht="12.75">
      <c r="A59" t="s">
        <v>129</v>
      </c>
      <c r="B59" t="s">
        <v>130</v>
      </c>
      <c r="C59" s="64">
        <v>37096</v>
      </c>
      <c r="D59" s="21">
        <v>0.6540856481481482</v>
      </c>
    </row>
    <row r="60" spans="1:4" ht="12.75">
      <c r="A60" t="s">
        <v>131</v>
      </c>
      <c r="B60" t="s">
        <v>132</v>
      </c>
      <c r="C60" s="64">
        <v>37096</v>
      </c>
      <c r="D60" s="21">
        <v>0.6542013888888889</v>
      </c>
    </row>
    <row r="61" spans="1:4" ht="12.75">
      <c r="A61" t="s">
        <v>133</v>
      </c>
      <c r="B61" t="s">
        <v>134</v>
      </c>
      <c r="C61" s="64">
        <v>37096</v>
      </c>
      <c r="D61" s="21">
        <v>0.6543402777777778</v>
      </c>
    </row>
    <row r="62" spans="1:4" ht="12.75">
      <c r="A62" t="s">
        <v>135</v>
      </c>
      <c r="B62" t="s">
        <v>136</v>
      </c>
      <c r="C62" s="64">
        <v>37096</v>
      </c>
      <c r="D62" s="21">
        <v>0.6544560185185185</v>
      </c>
    </row>
    <row r="63" spans="1:4" ht="12.75">
      <c r="A63" t="s">
        <v>137</v>
      </c>
      <c r="B63" t="s">
        <v>138</v>
      </c>
      <c r="C63" s="64">
        <v>37096</v>
      </c>
      <c r="D63" s="21">
        <v>0.6546064814814815</v>
      </c>
    </row>
    <row r="64" spans="1:4" ht="12.75">
      <c r="A64" t="s">
        <v>139</v>
      </c>
      <c r="B64" t="s">
        <v>140</v>
      </c>
      <c r="C64" s="64">
        <v>37096</v>
      </c>
      <c r="D64" s="21">
        <v>0.6547337962962964</v>
      </c>
    </row>
    <row r="65" spans="1:4" ht="12.75">
      <c r="A65" t="s">
        <v>141</v>
      </c>
      <c r="B65" t="s">
        <v>142</v>
      </c>
      <c r="C65" s="64">
        <v>37096</v>
      </c>
      <c r="D65" s="21">
        <v>0.6548726851851852</v>
      </c>
    </row>
    <row r="66" spans="1:4" ht="12.75">
      <c r="A66" t="s">
        <v>143</v>
      </c>
      <c r="B66" t="s">
        <v>144</v>
      </c>
      <c r="C66" s="64">
        <v>37096</v>
      </c>
      <c r="D66" s="21">
        <v>0.655</v>
      </c>
    </row>
    <row r="67" spans="1:4" ht="12.75">
      <c r="A67" t="s">
        <v>145</v>
      </c>
      <c r="B67" t="s">
        <v>146</v>
      </c>
      <c r="C67" s="64">
        <v>37096</v>
      </c>
      <c r="D67" s="21">
        <v>0.6551273148148148</v>
      </c>
    </row>
    <row r="68" spans="1:4" ht="12.75">
      <c r="A68" t="s">
        <v>147</v>
      </c>
      <c r="B68" t="s">
        <v>148</v>
      </c>
      <c r="C68" s="64">
        <v>37096</v>
      </c>
      <c r="D68" s="21">
        <v>0.6552546296296297</v>
      </c>
    </row>
    <row r="69" spans="1:4" ht="12.75">
      <c r="A69" t="s">
        <v>149</v>
      </c>
      <c r="B69" t="s">
        <v>150</v>
      </c>
      <c r="C69" s="64">
        <v>37096</v>
      </c>
      <c r="D69" s="21">
        <v>0.6553819444444444</v>
      </c>
    </row>
    <row r="70" spans="1:4" ht="12.75">
      <c r="A70" t="s">
        <v>151</v>
      </c>
      <c r="B70" t="s">
        <v>152</v>
      </c>
      <c r="C70" s="64">
        <v>37096</v>
      </c>
      <c r="D70" s="21">
        <v>0.6554976851851851</v>
      </c>
    </row>
    <row r="71" spans="1:4" ht="12.75">
      <c r="A71" t="s">
        <v>153</v>
      </c>
      <c r="B71" t="s">
        <v>154</v>
      </c>
      <c r="C71" s="64">
        <v>37096</v>
      </c>
      <c r="D71" s="21">
        <v>0.655636574074074</v>
      </c>
    </row>
    <row r="72" spans="1:4" ht="12.75">
      <c r="A72" t="s">
        <v>155</v>
      </c>
      <c r="B72" t="s">
        <v>156</v>
      </c>
      <c r="C72" s="64">
        <v>37096</v>
      </c>
      <c r="D72" s="21">
        <v>0.655775462962963</v>
      </c>
    </row>
    <row r="73" spans="1:4" ht="12.75">
      <c r="A73" t="s">
        <v>157</v>
      </c>
      <c r="B73" t="s">
        <v>158</v>
      </c>
      <c r="C73" s="64">
        <v>37096</v>
      </c>
      <c r="D73" s="21">
        <v>0.6559143518518519</v>
      </c>
    </row>
    <row r="74" spans="1:4" ht="12.75">
      <c r="A74" t="s">
        <v>159</v>
      </c>
      <c r="B74" t="s">
        <v>160</v>
      </c>
      <c r="C74" s="64">
        <v>37096</v>
      </c>
      <c r="D74" s="21">
        <v>0.6560416666666666</v>
      </c>
    </row>
    <row r="75" spans="1:4" ht="12.75">
      <c r="A75" t="s">
        <v>161</v>
      </c>
      <c r="B75" t="s">
        <v>162</v>
      </c>
      <c r="C75" s="64">
        <v>37096</v>
      </c>
      <c r="D75" s="21">
        <v>0.6561574074074074</v>
      </c>
    </row>
    <row r="76" spans="1:4" ht="12.75">
      <c r="A76" t="s">
        <v>163</v>
      </c>
      <c r="B76" t="s">
        <v>164</v>
      </c>
      <c r="C76" s="64">
        <v>37096</v>
      </c>
      <c r="D76" s="21">
        <v>0.6562847222222222</v>
      </c>
    </row>
    <row r="77" spans="1:4" ht="12.75">
      <c r="A77" t="s">
        <v>165</v>
      </c>
      <c r="B77" t="s">
        <v>166</v>
      </c>
      <c r="C77" s="64">
        <v>37096</v>
      </c>
      <c r="D77" s="21">
        <v>0.6564236111111111</v>
      </c>
    </row>
    <row r="78" spans="1:4" ht="12.75">
      <c r="A78" t="s">
        <v>167</v>
      </c>
      <c r="B78" t="s">
        <v>168</v>
      </c>
      <c r="C78" s="64">
        <v>37096</v>
      </c>
      <c r="D78" s="21">
        <v>0.6565393518518519</v>
      </c>
    </row>
    <row r="79" spans="1:4" ht="12.75">
      <c r="A79" t="s">
        <v>169</v>
      </c>
      <c r="B79" t="s">
        <v>170</v>
      </c>
      <c r="C79" s="64">
        <v>37096</v>
      </c>
      <c r="D79" s="21">
        <v>0.6566550925925926</v>
      </c>
    </row>
    <row r="80" spans="1:4" ht="12.75">
      <c r="A80" t="s">
        <v>171</v>
      </c>
      <c r="B80" t="s">
        <v>172</v>
      </c>
      <c r="C80" s="64">
        <v>37096</v>
      </c>
      <c r="D80" s="21">
        <v>0.6567824074074075</v>
      </c>
    </row>
    <row r="81" spans="1:4" ht="12.75">
      <c r="A81" t="s">
        <v>173</v>
      </c>
      <c r="B81" t="s">
        <v>174</v>
      </c>
      <c r="C81" s="64">
        <v>37096</v>
      </c>
      <c r="D81" s="21">
        <v>0.6569097222222222</v>
      </c>
    </row>
    <row r="82" spans="1:4" ht="12.75">
      <c r="A82" t="s">
        <v>175</v>
      </c>
      <c r="B82" t="s">
        <v>176</v>
      </c>
      <c r="C82" s="64">
        <v>37096</v>
      </c>
      <c r="D82" s="21">
        <v>0.6570486111111111</v>
      </c>
    </row>
    <row r="83" spans="1:4" ht="12.75">
      <c r="A83" t="s">
        <v>177</v>
      </c>
      <c r="B83" t="s">
        <v>178</v>
      </c>
      <c r="C83" s="64">
        <v>37096</v>
      </c>
      <c r="D83" s="21">
        <v>0.6571643518518518</v>
      </c>
    </row>
    <row r="84" spans="1:4" ht="12.75">
      <c r="A84" t="s">
        <v>179</v>
      </c>
      <c r="B84" t="s">
        <v>180</v>
      </c>
      <c r="C84" s="64">
        <v>37096</v>
      </c>
      <c r="D84" s="21">
        <v>0.6572916666666667</v>
      </c>
    </row>
    <row r="85" spans="1:4" ht="12.75">
      <c r="A85" t="s">
        <v>181</v>
      </c>
      <c r="B85" t="s">
        <v>182</v>
      </c>
      <c r="C85" s="64">
        <v>37096</v>
      </c>
      <c r="D85" s="21">
        <v>0.6574074074074074</v>
      </c>
    </row>
    <row r="86" spans="1:4" ht="12.75">
      <c r="A86" t="s">
        <v>183</v>
      </c>
      <c r="B86" t="s">
        <v>184</v>
      </c>
      <c r="C86" s="64">
        <v>37096</v>
      </c>
      <c r="D86" s="21">
        <v>0.6575347222222222</v>
      </c>
    </row>
    <row r="87" spans="1:4" ht="12.75">
      <c r="A87" t="s">
        <v>185</v>
      </c>
      <c r="B87" t="s">
        <v>186</v>
      </c>
      <c r="C87" s="64">
        <v>37096</v>
      </c>
      <c r="D87" s="21">
        <v>0.6576736111111111</v>
      </c>
    </row>
    <row r="88" spans="1:4" ht="12.75">
      <c r="A88" t="s">
        <v>187</v>
      </c>
      <c r="B88" t="s">
        <v>188</v>
      </c>
      <c r="C88" s="64">
        <v>37096</v>
      </c>
      <c r="D88" s="21">
        <v>0.657800925925926</v>
      </c>
    </row>
    <row r="89" spans="1:4" ht="12.75">
      <c r="A89" t="s">
        <v>189</v>
      </c>
      <c r="B89" t="s">
        <v>190</v>
      </c>
      <c r="C89" s="64">
        <v>37096</v>
      </c>
      <c r="D89" s="21">
        <v>0.6579282407407407</v>
      </c>
    </row>
    <row r="90" spans="1:4" ht="12.75">
      <c r="A90" t="s">
        <v>191</v>
      </c>
      <c r="B90" t="s">
        <v>192</v>
      </c>
      <c r="C90" s="64">
        <v>37096</v>
      </c>
      <c r="D90" s="21">
        <v>0.6580555555555555</v>
      </c>
    </row>
    <row r="91" spans="1:4" ht="12.75">
      <c r="A91" t="s">
        <v>193</v>
      </c>
      <c r="B91" t="s">
        <v>194</v>
      </c>
      <c r="C91" s="64">
        <v>37096</v>
      </c>
      <c r="D91" s="21">
        <v>0.6581828703703704</v>
      </c>
    </row>
    <row r="92" spans="1:4" ht="12.75">
      <c r="A92" t="s">
        <v>195</v>
      </c>
      <c r="B92" t="s">
        <v>196</v>
      </c>
      <c r="C92" s="64">
        <v>37096</v>
      </c>
      <c r="D92" s="21">
        <v>0.6583101851851852</v>
      </c>
    </row>
    <row r="93" spans="1:4" ht="12.75">
      <c r="A93" t="s">
        <v>197</v>
      </c>
      <c r="B93" t="s">
        <v>198</v>
      </c>
      <c r="C93" s="64">
        <v>37096</v>
      </c>
      <c r="D93" s="21">
        <v>0.6584375</v>
      </c>
    </row>
    <row r="94" spans="1:4" ht="12.75">
      <c r="A94" t="s">
        <v>199</v>
      </c>
      <c r="B94" t="s">
        <v>200</v>
      </c>
      <c r="C94" s="64">
        <v>37096</v>
      </c>
      <c r="D94" s="21">
        <v>0.658587962962963</v>
      </c>
    </row>
    <row r="95" spans="1:4" ht="12.75">
      <c r="A95" t="s">
        <v>201</v>
      </c>
      <c r="B95" t="s">
        <v>202</v>
      </c>
      <c r="C95" s="64">
        <v>37096</v>
      </c>
      <c r="D95" s="21">
        <v>0.6587037037037037</v>
      </c>
    </row>
    <row r="96" spans="1:4" ht="12.75">
      <c r="A96" t="s">
        <v>203</v>
      </c>
      <c r="B96" t="s">
        <v>204</v>
      </c>
      <c r="C96" s="64">
        <v>37096</v>
      </c>
      <c r="D96" s="21">
        <v>0.6588310185185186</v>
      </c>
    </row>
    <row r="97" spans="1:4" ht="12.75">
      <c r="A97" t="s">
        <v>205</v>
      </c>
      <c r="B97" t="s">
        <v>206</v>
      </c>
      <c r="C97" s="64">
        <v>37096</v>
      </c>
      <c r="D97" s="21">
        <v>0.6589583333333333</v>
      </c>
    </row>
    <row r="98" spans="1:4" ht="12.75">
      <c r="A98" t="s">
        <v>207</v>
      </c>
      <c r="B98" t="s">
        <v>208</v>
      </c>
      <c r="C98" s="64">
        <v>37096</v>
      </c>
      <c r="D98" s="21">
        <v>0.6590856481481482</v>
      </c>
    </row>
    <row r="99" spans="1:4" ht="12.75">
      <c r="A99" t="s">
        <v>209</v>
      </c>
      <c r="B99" t="s">
        <v>210</v>
      </c>
      <c r="C99" s="64">
        <v>37096</v>
      </c>
      <c r="D99" s="21">
        <v>0.659212962962963</v>
      </c>
    </row>
    <row r="100" spans="1:4" ht="12.75">
      <c r="A100" t="s">
        <v>211</v>
      </c>
      <c r="B100" t="s">
        <v>212</v>
      </c>
      <c r="C100" s="64">
        <v>37096</v>
      </c>
      <c r="D100" s="21">
        <v>0.6593518518518519</v>
      </c>
    </row>
    <row r="101" spans="1:4" ht="12.75">
      <c r="A101" t="s">
        <v>213</v>
      </c>
      <c r="B101" t="s">
        <v>214</v>
      </c>
      <c r="C101" s="64">
        <v>37096</v>
      </c>
      <c r="D101" s="21">
        <v>0.6594791666666667</v>
      </c>
    </row>
    <row r="102" spans="1:4" ht="12.75">
      <c r="A102" t="s">
        <v>215</v>
      </c>
      <c r="B102" t="s">
        <v>216</v>
      </c>
      <c r="C102" s="64">
        <v>37096</v>
      </c>
      <c r="D102" s="21">
        <v>0.6595949074074073</v>
      </c>
    </row>
    <row r="103" spans="1:4" ht="12.75">
      <c r="A103" t="s">
        <v>217</v>
      </c>
      <c r="B103" t="s">
        <v>218</v>
      </c>
      <c r="C103" s="64">
        <v>37096</v>
      </c>
      <c r="D103" s="21">
        <v>0.6597337962962962</v>
      </c>
    </row>
    <row r="104" spans="1:4" ht="12.75">
      <c r="A104" t="s">
        <v>219</v>
      </c>
      <c r="B104" t="s">
        <v>220</v>
      </c>
      <c r="C104" s="64">
        <v>37096</v>
      </c>
      <c r="D104" s="21">
        <v>0.6598611111111111</v>
      </c>
    </row>
    <row r="105" spans="1:4" ht="12.75">
      <c r="A105" t="s">
        <v>221</v>
      </c>
      <c r="B105" t="s">
        <v>222</v>
      </c>
      <c r="C105" s="64">
        <v>37096</v>
      </c>
      <c r="D105" s="21">
        <v>0.659988425925926</v>
      </c>
    </row>
    <row r="106" spans="1:4" ht="12.75">
      <c r="A106" t="s">
        <v>223</v>
      </c>
      <c r="B106" t="s">
        <v>224</v>
      </c>
      <c r="C106" s="64">
        <v>37096</v>
      </c>
      <c r="D106" s="21">
        <v>0.6601273148148148</v>
      </c>
    </row>
    <row r="107" spans="1:4" ht="12.75">
      <c r="A107" t="s">
        <v>225</v>
      </c>
      <c r="B107" t="s">
        <v>226</v>
      </c>
      <c r="C107" s="64">
        <v>37096</v>
      </c>
      <c r="D107" s="21">
        <v>0.6602546296296297</v>
      </c>
    </row>
    <row r="108" spans="1:4" ht="12.75">
      <c r="A108" t="s">
        <v>227</v>
      </c>
      <c r="B108" t="s">
        <v>228</v>
      </c>
      <c r="C108" s="64">
        <v>37096</v>
      </c>
      <c r="D108" s="21">
        <v>0.6603819444444444</v>
      </c>
    </row>
    <row r="109" spans="1:4" ht="12.75">
      <c r="A109" t="s">
        <v>229</v>
      </c>
      <c r="B109" t="s">
        <v>230</v>
      </c>
      <c r="C109" s="64">
        <v>37096</v>
      </c>
      <c r="D109" s="21">
        <v>0.6605208333333333</v>
      </c>
    </row>
    <row r="110" spans="1:4" ht="12.75">
      <c r="A110" t="s">
        <v>231</v>
      </c>
      <c r="B110" t="s">
        <v>232</v>
      </c>
      <c r="C110" s="64">
        <v>37096</v>
      </c>
      <c r="D110" s="21">
        <v>0.6606365740740741</v>
      </c>
    </row>
    <row r="111" spans="1:4" ht="12.75">
      <c r="A111" t="s">
        <v>233</v>
      </c>
      <c r="B111" t="s">
        <v>234</v>
      </c>
      <c r="C111" s="64">
        <v>37096</v>
      </c>
      <c r="D111" s="21">
        <v>0.6607638888888888</v>
      </c>
    </row>
    <row r="112" spans="1:4" ht="12.75">
      <c r="A112" t="s">
        <v>235</v>
      </c>
      <c r="B112" t="s">
        <v>236</v>
      </c>
      <c r="C112" s="64">
        <v>37096</v>
      </c>
      <c r="D112" s="21">
        <v>0.6609027777777777</v>
      </c>
    </row>
    <row r="113" spans="1:4" ht="12.75">
      <c r="A113" t="s">
        <v>237</v>
      </c>
      <c r="B113" t="s">
        <v>238</v>
      </c>
      <c r="C113" s="64">
        <v>37096</v>
      </c>
      <c r="D113" s="21">
        <v>0.6610416666666666</v>
      </c>
    </row>
    <row r="114" spans="1:4" ht="12.75">
      <c r="A114" t="s">
        <v>239</v>
      </c>
      <c r="B114" t="s">
        <v>240</v>
      </c>
      <c r="C114" s="64">
        <v>37096</v>
      </c>
      <c r="D114" s="21">
        <v>0.6611689814814815</v>
      </c>
    </row>
    <row r="115" spans="1:4" ht="12.75">
      <c r="A115" t="s">
        <v>241</v>
      </c>
      <c r="B115" t="s">
        <v>242</v>
      </c>
      <c r="C115" s="64">
        <v>37096</v>
      </c>
      <c r="D115" s="21">
        <v>0.6613078703703704</v>
      </c>
    </row>
    <row r="116" spans="1:4" ht="12.75">
      <c r="A116" t="s">
        <v>243</v>
      </c>
      <c r="B116" t="s">
        <v>244</v>
      </c>
      <c r="C116" s="64">
        <v>37096</v>
      </c>
      <c r="D116" s="21">
        <v>0.6614351851851852</v>
      </c>
    </row>
    <row r="117" spans="1:4" ht="12.75">
      <c r="A117" t="s">
        <v>245</v>
      </c>
      <c r="B117" t="s">
        <v>246</v>
      </c>
      <c r="C117" s="64">
        <v>37096</v>
      </c>
      <c r="D117" s="21">
        <v>0.6615625</v>
      </c>
    </row>
    <row r="118" spans="1:4" ht="12.75">
      <c r="A118" t="s">
        <v>247</v>
      </c>
      <c r="B118" t="s">
        <v>248</v>
      </c>
      <c r="C118" s="64">
        <v>37096</v>
      </c>
      <c r="D118" s="21">
        <v>0.6616898148148148</v>
      </c>
    </row>
    <row r="119" spans="1:4" ht="12.75">
      <c r="A119" t="s">
        <v>249</v>
      </c>
      <c r="B119" t="s">
        <v>250</v>
      </c>
      <c r="C119" s="64">
        <v>37096</v>
      </c>
      <c r="D119" s="21">
        <v>0.6618171296296297</v>
      </c>
    </row>
    <row r="120" spans="1:4" ht="12.75">
      <c r="A120" t="s">
        <v>251</v>
      </c>
      <c r="B120" t="s">
        <v>252</v>
      </c>
      <c r="C120" s="64">
        <v>37096</v>
      </c>
      <c r="D120" s="21">
        <v>0.6619444444444444</v>
      </c>
    </row>
    <row r="121" spans="1:4" ht="12.75">
      <c r="A121" t="s">
        <v>253</v>
      </c>
      <c r="B121" t="s">
        <v>254</v>
      </c>
      <c r="C121" s="64">
        <v>37096</v>
      </c>
      <c r="D121" s="21">
        <v>0.6620833333333334</v>
      </c>
    </row>
    <row r="122" spans="1:4" ht="12.75">
      <c r="A122" t="s">
        <v>255</v>
      </c>
      <c r="B122" t="s">
        <v>256</v>
      </c>
      <c r="C122" s="64">
        <v>37096</v>
      </c>
      <c r="D122" s="21">
        <v>0.6621990740740741</v>
      </c>
    </row>
    <row r="123" spans="1:4" ht="12.75">
      <c r="A123" t="s">
        <v>257</v>
      </c>
      <c r="B123" t="s">
        <v>258</v>
      </c>
      <c r="C123" s="64">
        <v>37096</v>
      </c>
      <c r="D123" s="21">
        <v>0.6623148148148148</v>
      </c>
    </row>
    <row r="124" spans="1:4" ht="12.75">
      <c r="A124" t="s">
        <v>259</v>
      </c>
      <c r="B124" t="s">
        <v>260</v>
      </c>
      <c r="C124" s="64">
        <v>37096</v>
      </c>
      <c r="D124" s="21">
        <v>0.6624537037037037</v>
      </c>
    </row>
    <row r="125" spans="1:4" ht="12.75">
      <c r="A125" t="s">
        <v>261</v>
      </c>
      <c r="B125" t="s">
        <v>262</v>
      </c>
      <c r="C125" s="64">
        <v>37096</v>
      </c>
      <c r="D125" s="21">
        <v>0.6625810185185185</v>
      </c>
    </row>
    <row r="126" spans="1:4" ht="12.75">
      <c r="A126" t="s">
        <v>263</v>
      </c>
      <c r="B126" t="s">
        <v>264</v>
      </c>
      <c r="C126" s="64">
        <v>37096</v>
      </c>
      <c r="D126" s="21">
        <v>0.6627199074074074</v>
      </c>
    </row>
    <row r="127" spans="1:4" ht="12.75">
      <c r="A127" t="s">
        <v>265</v>
      </c>
      <c r="B127" t="s">
        <v>266</v>
      </c>
      <c r="C127" s="64">
        <v>37096</v>
      </c>
      <c r="D127" s="21">
        <v>0.6628356481481482</v>
      </c>
    </row>
    <row r="128" spans="1:4" ht="12.75">
      <c r="A128" t="s">
        <v>267</v>
      </c>
      <c r="B128" t="s">
        <v>268</v>
      </c>
      <c r="C128" s="64">
        <v>37096</v>
      </c>
      <c r="D128" s="21">
        <v>0.6629513888888888</v>
      </c>
    </row>
    <row r="129" spans="1:4" ht="12.75">
      <c r="A129" t="s">
        <v>269</v>
      </c>
      <c r="B129" t="s">
        <v>270</v>
      </c>
      <c r="C129" s="64">
        <v>37096</v>
      </c>
      <c r="D129" s="21">
        <v>0.6630787037037037</v>
      </c>
    </row>
    <row r="130" spans="1:4" ht="12.75">
      <c r="A130" t="s">
        <v>271</v>
      </c>
      <c r="B130" t="s">
        <v>272</v>
      </c>
      <c r="C130" s="64">
        <v>37096</v>
      </c>
      <c r="D130" s="21">
        <v>0.6632060185185186</v>
      </c>
    </row>
    <row r="131" spans="1:4" ht="12.75">
      <c r="A131" t="s">
        <v>273</v>
      </c>
      <c r="B131" t="s">
        <v>274</v>
      </c>
      <c r="C131" s="64">
        <v>37096</v>
      </c>
      <c r="D131" s="21">
        <v>0.6633449074074075</v>
      </c>
    </row>
    <row r="132" spans="1:4" ht="12.75">
      <c r="A132" t="s">
        <v>275</v>
      </c>
      <c r="B132" t="s">
        <v>276</v>
      </c>
      <c r="C132" s="64">
        <v>37096</v>
      </c>
      <c r="D132" s="21">
        <v>0.6634722222222222</v>
      </c>
    </row>
    <row r="133" spans="1:4" ht="12.75">
      <c r="A133" t="s">
        <v>277</v>
      </c>
      <c r="B133" t="s">
        <v>278</v>
      </c>
      <c r="C133" s="64">
        <v>37096</v>
      </c>
      <c r="D133" s="21">
        <v>0.663599537037037</v>
      </c>
    </row>
    <row r="134" spans="1:4" ht="12.75">
      <c r="A134" t="s">
        <v>279</v>
      </c>
      <c r="B134" t="s">
        <v>280</v>
      </c>
      <c r="C134" s="64">
        <v>37096</v>
      </c>
      <c r="D134" s="21">
        <v>0.6637384259259259</v>
      </c>
    </row>
    <row r="135" spans="1:4" ht="12.75">
      <c r="A135" t="s">
        <v>281</v>
      </c>
      <c r="B135" t="s">
        <v>282</v>
      </c>
      <c r="C135" s="64">
        <v>37096</v>
      </c>
      <c r="D135" s="21">
        <v>0.6638657407407408</v>
      </c>
    </row>
    <row r="136" spans="1:4" ht="12.75">
      <c r="A136" t="s">
        <v>283</v>
      </c>
      <c r="B136" t="s">
        <v>284</v>
      </c>
      <c r="C136" s="64">
        <v>37096</v>
      </c>
      <c r="D136" s="21">
        <v>0.6639930555555555</v>
      </c>
    </row>
    <row r="137" spans="1:4" ht="12.75">
      <c r="A137" t="s">
        <v>285</v>
      </c>
      <c r="B137" t="s">
        <v>286</v>
      </c>
      <c r="C137" s="64">
        <v>37096</v>
      </c>
      <c r="D137" s="21">
        <v>0.6641319444444445</v>
      </c>
    </row>
    <row r="138" spans="1:4" ht="12.75">
      <c r="A138" t="s">
        <v>287</v>
      </c>
      <c r="B138" t="s">
        <v>288</v>
      </c>
      <c r="C138" s="64">
        <v>37096</v>
      </c>
      <c r="D138" s="21">
        <v>0.6642592592592592</v>
      </c>
    </row>
    <row r="139" spans="1:4" ht="12.75">
      <c r="A139" t="s">
        <v>289</v>
      </c>
      <c r="B139" t="s">
        <v>290</v>
      </c>
      <c r="C139" s="64">
        <v>37096</v>
      </c>
      <c r="D139" s="21">
        <v>0.6643865740740741</v>
      </c>
    </row>
    <row r="140" spans="1:4" ht="12.75">
      <c r="A140" t="s">
        <v>291</v>
      </c>
      <c r="B140" t="s">
        <v>292</v>
      </c>
      <c r="C140" s="64">
        <v>37096</v>
      </c>
      <c r="D140" s="21">
        <v>0.664513888888889</v>
      </c>
    </row>
    <row r="141" spans="1:4" ht="12.75">
      <c r="A141" t="s">
        <v>293</v>
      </c>
      <c r="B141" t="s">
        <v>294</v>
      </c>
      <c r="C141" s="64">
        <v>37096</v>
      </c>
      <c r="D141" s="21">
        <v>0.6646527777777778</v>
      </c>
    </row>
    <row r="142" spans="1:4" ht="12.75">
      <c r="A142" t="s">
        <v>295</v>
      </c>
      <c r="B142" t="s">
        <v>296</v>
      </c>
      <c r="C142" s="64">
        <v>37096</v>
      </c>
      <c r="D142" s="21">
        <v>0.6647800925925925</v>
      </c>
    </row>
    <row r="143" spans="1:4" ht="12.75">
      <c r="A143" t="s">
        <v>297</v>
      </c>
      <c r="B143" t="s">
        <v>298</v>
      </c>
      <c r="C143" s="64">
        <v>37096</v>
      </c>
      <c r="D143" s="21">
        <v>0.6648958333333334</v>
      </c>
    </row>
    <row r="144" spans="1:4" ht="12.75">
      <c r="A144" t="s">
        <v>299</v>
      </c>
      <c r="B144" t="s">
        <v>300</v>
      </c>
      <c r="C144" s="64">
        <v>37096</v>
      </c>
      <c r="D144" s="21">
        <v>0.6650231481481481</v>
      </c>
    </row>
    <row r="145" spans="1:4" ht="12.75">
      <c r="A145" t="s">
        <v>301</v>
      </c>
      <c r="B145" t="s">
        <v>302</v>
      </c>
      <c r="C145" s="64">
        <v>37096</v>
      </c>
      <c r="D145" s="21">
        <v>0.6651388888888888</v>
      </c>
    </row>
    <row r="146" spans="1:4" ht="12.75">
      <c r="A146" t="s">
        <v>303</v>
      </c>
      <c r="B146" t="s">
        <v>304</v>
      </c>
      <c r="C146" s="64">
        <v>37096</v>
      </c>
      <c r="D146" s="21">
        <v>0.6652662037037037</v>
      </c>
    </row>
    <row r="147" spans="1:4" ht="12.75">
      <c r="A147" t="s">
        <v>305</v>
      </c>
      <c r="B147" t="s">
        <v>306</v>
      </c>
      <c r="C147" s="64">
        <v>37096</v>
      </c>
      <c r="D147" s="21">
        <v>0.6653819444444444</v>
      </c>
    </row>
    <row r="148" spans="1:4" ht="12.75">
      <c r="A148" t="s">
        <v>307</v>
      </c>
      <c r="B148" t="s">
        <v>308</v>
      </c>
      <c r="C148" s="64">
        <v>37096</v>
      </c>
      <c r="D148" s="21">
        <v>0.6655092592592592</v>
      </c>
    </row>
    <row r="149" spans="1:4" ht="12.75">
      <c r="A149" t="s">
        <v>309</v>
      </c>
      <c r="B149" t="s">
        <v>310</v>
      </c>
      <c r="C149" s="64">
        <v>37096</v>
      </c>
      <c r="D149" s="21">
        <v>0.6656365740740741</v>
      </c>
    </row>
    <row r="150" spans="1:4" ht="12.75">
      <c r="A150" t="s">
        <v>311</v>
      </c>
      <c r="B150" t="s">
        <v>312</v>
      </c>
      <c r="C150" s="64">
        <v>37096</v>
      </c>
      <c r="D150" s="21">
        <v>0.6657638888888889</v>
      </c>
    </row>
    <row r="151" spans="1:4" ht="12.75">
      <c r="A151" t="s">
        <v>313</v>
      </c>
      <c r="B151" t="s">
        <v>314</v>
      </c>
      <c r="C151" s="64">
        <v>37096</v>
      </c>
      <c r="D151" s="21">
        <v>0.6659027777777778</v>
      </c>
    </row>
    <row r="152" spans="1:4" ht="12.75">
      <c r="A152" t="s">
        <v>315</v>
      </c>
      <c r="B152" t="s">
        <v>316</v>
      </c>
      <c r="C152" s="64">
        <v>37096</v>
      </c>
      <c r="D152" s="21">
        <v>0.6660416666666666</v>
      </c>
    </row>
    <row r="153" spans="1:4" ht="12.75">
      <c r="A153" t="s">
        <v>317</v>
      </c>
      <c r="B153" t="s">
        <v>318</v>
      </c>
      <c r="C153" s="64">
        <v>37096</v>
      </c>
      <c r="D153" s="21">
        <v>0.6661689814814815</v>
      </c>
    </row>
    <row r="154" spans="1:4" ht="12.75">
      <c r="A154" t="s">
        <v>319</v>
      </c>
      <c r="B154" t="s">
        <v>320</v>
      </c>
      <c r="C154" s="64">
        <v>37096</v>
      </c>
      <c r="D154" s="21">
        <v>0.6663078703703703</v>
      </c>
    </row>
    <row r="155" spans="1:4" ht="12.75">
      <c r="A155" t="s">
        <v>321</v>
      </c>
      <c r="B155" t="s">
        <v>322</v>
      </c>
      <c r="C155" s="64">
        <v>37096</v>
      </c>
      <c r="D155" s="21">
        <v>0.6664236111111111</v>
      </c>
    </row>
    <row r="156" spans="1:4" ht="12.75">
      <c r="A156" t="s">
        <v>323</v>
      </c>
      <c r="B156" t="s">
        <v>324</v>
      </c>
      <c r="C156" s="64">
        <v>37096</v>
      </c>
      <c r="D156" s="21">
        <v>0.6665625</v>
      </c>
    </row>
    <row r="157" spans="1:4" ht="12.75">
      <c r="A157" t="s">
        <v>325</v>
      </c>
      <c r="B157" t="s">
        <v>326</v>
      </c>
      <c r="C157" s="64">
        <v>37096</v>
      </c>
      <c r="D157" s="21">
        <v>0.6666898148148147</v>
      </c>
    </row>
    <row r="158" spans="1:4" ht="12.75">
      <c r="A158" t="s">
        <v>327</v>
      </c>
      <c r="B158" t="s">
        <v>328</v>
      </c>
      <c r="C158" s="64">
        <v>37096</v>
      </c>
      <c r="D158" s="21">
        <v>0.6668171296296297</v>
      </c>
    </row>
    <row r="159" spans="1:4" ht="12.75">
      <c r="A159" t="s">
        <v>329</v>
      </c>
      <c r="B159" t="s">
        <v>330</v>
      </c>
      <c r="C159" s="64">
        <v>37096</v>
      </c>
      <c r="D159" s="21">
        <v>0.6669560185185185</v>
      </c>
    </row>
    <row r="160" spans="1:4" ht="12.75">
      <c r="A160" t="s">
        <v>331</v>
      </c>
      <c r="B160" t="s">
        <v>332</v>
      </c>
      <c r="C160" s="64">
        <v>37096</v>
      </c>
      <c r="D160" s="21">
        <v>0.6670949074074074</v>
      </c>
    </row>
    <row r="161" spans="1:4" ht="12.75">
      <c r="A161" t="s">
        <v>327</v>
      </c>
      <c r="B161" t="s">
        <v>333</v>
      </c>
      <c r="C161" s="64">
        <v>37096</v>
      </c>
      <c r="D161" s="21">
        <v>0.6672222222222222</v>
      </c>
    </row>
    <row r="162" spans="1:4" ht="12.75">
      <c r="A162" t="s">
        <v>334</v>
      </c>
      <c r="B162" t="s">
        <v>335</v>
      </c>
      <c r="C162" s="64">
        <v>37096</v>
      </c>
      <c r="D162" s="21">
        <v>0.6673495370370371</v>
      </c>
    </row>
    <row r="163" spans="1:4" ht="12.75">
      <c r="A163" t="s">
        <v>336</v>
      </c>
      <c r="B163" t="s">
        <v>337</v>
      </c>
      <c r="C163" s="64">
        <v>37096</v>
      </c>
      <c r="D163" s="21">
        <v>0.6674884259259258</v>
      </c>
    </row>
    <row r="164" spans="1:4" ht="12.75">
      <c r="A164" t="s">
        <v>338</v>
      </c>
      <c r="B164" t="s">
        <v>339</v>
      </c>
      <c r="C164" s="64">
        <v>37096</v>
      </c>
      <c r="D164" s="21">
        <v>0.6676157407407407</v>
      </c>
    </row>
    <row r="165" spans="1:4" ht="12.75">
      <c r="A165" t="s">
        <v>340</v>
      </c>
      <c r="B165" t="s">
        <v>341</v>
      </c>
      <c r="C165" s="64">
        <v>37096</v>
      </c>
      <c r="D165" s="21">
        <v>0.6677546296296296</v>
      </c>
    </row>
    <row r="166" spans="1:4" ht="12.75">
      <c r="A166" t="s">
        <v>342</v>
      </c>
      <c r="B166" t="s">
        <v>343</v>
      </c>
      <c r="C166" s="64">
        <v>37096</v>
      </c>
      <c r="D166" s="21">
        <v>0.6678819444444444</v>
      </c>
    </row>
    <row r="167" spans="1:4" ht="12.75">
      <c r="A167" t="s">
        <v>344</v>
      </c>
      <c r="B167" t="s">
        <v>345</v>
      </c>
      <c r="C167" s="64">
        <v>37096</v>
      </c>
      <c r="D167" s="21">
        <v>0.6679976851851852</v>
      </c>
    </row>
    <row r="168" spans="1:4" ht="12.75">
      <c r="A168" t="s">
        <v>346</v>
      </c>
      <c r="B168" t="s">
        <v>347</v>
      </c>
      <c r="C168" s="64">
        <v>37096</v>
      </c>
      <c r="D168" s="21">
        <v>0.668125</v>
      </c>
    </row>
    <row r="169" spans="1:4" ht="12.75">
      <c r="A169" t="s">
        <v>348</v>
      </c>
      <c r="B169" t="s">
        <v>349</v>
      </c>
      <c r="C169" s="64">
        <v>37096</v>
      </c>
      <c r="D169" s="21">
        <v>0.6682523148148148</v>
      </c>
    </row>
    <row r="170" spans="1:4" ht="12.75">
      <c r="A170" t="s">
        <v>350</v>
      </c>
      <c r="B170" t="s">
        <v>351</v>
      </c>
      <c r="C170" s="64">
        <v>37096</v>
      </c>
      <c r="D170" s="21">
        <v>0.6683680555555555</v>
      </c>
    </row>
    <row r="171" spans="1:4" ht="12.75">
      <c r="A171" t="s">
        <v>352</v>
      </c>
      <c r="B171" t="s">
        <v>353</v>
      </c>
      <c r="C171" s="64">
        <v>37096</v>
      </c>
      <c r="D171" s="21">
        <v>0.6685069444444444</v>
      </c>
    </row>
    <row r="172" spans="1:4" ht="12.75">
      <c r="A172" t="s">
        <v>354</v>
      </c>
      <c r="B172" t="s">
        <v>355</v>
      </c>
      <c r="C172" s="64">
        <v>37096</v>
      </c>
      <c r="D172" s="21">
        <v>0.6686342592592592</v>
      </c>
    </row>
    <row r="173" spans="1:4" ht="12.75">
      <c r="A173" t="s">
        <v>356</v>
      </c>
      <c r="B173" t="s">
        <v>357</v>
      </c>
      <c r="C173" s="64">
        <v>37096</v>
      </c>
      <c r="D173" s="21">
        <v>0.6687731481481481</v>
      </c>
    </row>
    <row r="174" spans="1:4" ht="12.75">
      <c r="A174" t="s">
        <v>358</v>
      </c>
      <c r="B174" t="s">
        <v>359</v>
      </c>
      <c r="C174" s="64">
        <v>37096</v>
      </c>
      <c r="D174" s="21">
        <v>0.6689004629629629</v>
      </c>
    </row>
    <row r="175" spans="1:4" ht="12.75">
      <c r="A175" t="s">
        <v>360</v>
      </c>
      <c r="B175" t="s">
        <v>361</v>
      </c>
      <c r="C175" s="64">
        <v>37096</v>
      </c>
      <c r="D175" s="21">
        <v>0.6690393518518518</v>
      </c>
    </row>
    <row r="176" spans="1:4" ht="12.75">
      <c r="A176" t="s">
        <v>362</v>
      </c>
      <c r="B176" t="s">
        <v>363</v>
      </c>
      <c r="C176" s="64">
        <v>37096</v>
      </c>
      <c r="D176" s="21">
        <v>0.6691666666666666</v>
      </c>
    </row>
    <row r="177" spans="1:4" ht="12.75">
      <c r="A177" t="s">
        <v>364</v>
      </c>
      <c r="B177" t="s">
        <v>365</v>
      </c>
      <c r="C177" s="64">
        <v>37096</v>
      </c>
      <c r="D177" s="21">
        <v>0.6693055555555555</v>
      </c>
    </row>
    <row r="178" spans="1:4" ht="12.75">
      <c r="A178" t="s">
        <v>366</v>
      </c>
      <c r="B178" t="s">
        <v>367</v>
      </c>
      <c r="C178" s="64">
        <v>37096</v>
      </c>
      <c r="D178" s="21">
        <v>0.6694328703703704</v>
      </c>
    </row>
    <row r="179" spans="1:4" ht="12.75">
      <c r="A179" t="s">
        <v>368</v>
      </c>
      <c r="B179" t="s">
        <v>369</v>
      </c>
      <c r="C179" s="64">
        <v>37096</v>
      </c>
      <c r="D179" s="21">
        <v>0.6695601851851851</v>
      </c>
    </row>
    <row r="180" spans="1:4" ht="12.75">
      <c r="A180" t="s">
        <v>370</v>
      </c>
      <c r="B180" t="s">
        <v>371</v>
      </c>
      <c r="C180" s="64">
        <v>37096</v>
      </c>
      <c r="D180" s="21">
        <v>0.6696875</v>
      </c>
    </row>
    <row r="181" spans="1:4" ht="12.75">
      <c r="A181" t="s">
        <v>372</v>
      </c>
      <c r="B181" t="s">
        <v>373</v>
      </c>
      <c r="C181" s="64">
        <v>37096</v>
      </c>
      <c r="D181" s="21">
        <v>0.6698263888888888</v>
      </c>
    </row>
    <row r="182" spans="1:4" ht="12.75">
      <c r="A182" t="s">
        <v>374</v>
      </c>
      <c r="B182" t="s">
        <v>375</v>
      </c>
      <c r="C182" s="64">
        <v>37096</v>
      </c>
      <c r="D182" s="21">
        <v>0.6699537037037038</v>
      </c>
    </row>
    <row r="183" spans="1:4" ht="12.75">
      <c r="A183" t="s">
        <v>376</v>
      </c>
      <c r="B183" t="s">
        <v>377</v>
      </c>
      <c r="C183" s="64">
        <v>37096</v>
      </c>
      <c r="D183" s="21">
        <v>0.6700925925925926</v>
      </c>
    </row>
    <row r="184" spans="1:4" ht="12.75">
      <c r="A184" t="s">
        <v>378</v>
      </c>
      <c r="B184" t="s">
        <v>379</v>
      </c>
      <c r="C184" s="64">
        <v>37096</v>
      </c>
      <c r="D184" s="21">
        <v>0.6702199074074073</v>
      </c>
    </row>
    <row r="185" spans="1:4" ht="12.75">
      <c r="A185" t="s">
        <v>380</v>
      </c>
      <c r="B185" t="s">
        <v>381</v>
      </c>
      <c r="C185" s="64">
        <v>37096</v>
      </c>
      <c r="D185" s="21">
        <v>0.6703356481481482</v>
      </c>
    </row>
    <row r="186" spans="1:4" ht="12.75">
      <c r="A186" t="s">
        <v>382</v>
      </c>
      <c r="B186" t="s">
        <v>383</v>
      </c>
      <c r="C186" s="64">
        <v>37096</v>
      </c>
      <c r="D186" s="21">
        <v>0.6704629629629629</v>
      </c>
    </row>
    <row r="187" spans="1:4" ht="12.75">
      <c r="A187" t="s">
        <v>384</v>
      </c>
      <c r="B187" t="s">
        <v>385</v>
      </c>
      <c r="C187" s="64">
        <v>37096</v>
      </c>
      <c r="D187" s="21">
        <v>0.6705902777777778</v>
      </c>
    </row>
    <row r="188" spans="1:4" ht="12.75">
      <c r="A188" t="s">
        <v>386</v>
      </c>
      <c r="B188" t="s">
        <v>387</v>
      </c>
      <c r="C188" s="64">
        <v>37096</v>
      </c>
      <c r="D188" s="21">
        <v>0.6707291666666667</v>
      </c>
    </row>
    <row r="189" spans="1:4" ht="12.75">
      <c r="A189" t="s">
        <v>388</v>
      </c>
      <c r="B189" t="s">
        <v>389</v>
      </c>
      <c r="C189" s="64">
        <v>37096</v>
      </c>
      <c r="D189" s="21">
        <v>0.6708564814814815</v>
      </c>
    </row>
    <row r="190" spans="1:4" ht="12.75">
      <c r="A190" t="s">
        <v>390</v>
      </c>
      <c r="B190" t="s">
        <v>391</v>
      </c>
      <c r="C190" s="64">
        <v>37096</v>
      </c>
      <c r="D190" s="21">
        <v>0.6709953703703704</v>
      </c>
    </row>
    <row r="191" spans="1:4" ht="12.75">
      <c r="A191" t="s">
        <v>392</v>
      </c>
      <c r="B191" t="s">
        <v>393</v>
      </c>
      <c r="C191" s="64">
        <v>37096</v>
      </c>
      <c r="D191" s="21">
        <v>0.6711226851851851</v>
      </c>
    </row>
    <row r="192" spans="1:4" ht="12.75">
      <c r="A192" t="s">
        <v>394</v>
      </c>
      <c r="B192" t="s">
        <v>395</v>
      </c>
      <c r="C192" s="64">
        <v>37096</v>
      </c>
      <c r="D192" s="21">
        <v>0.67125</v>
      </c>
    </row>
    <row r="193" spans="1:4" ht="12.75">
      <c r="A193" t="s">
        <v>396</v>
      </c>
      <c r="B193" t="s">
        <v>397</v>
      </c>
      <c r="C193" s="64">
        <v>37096</v>
      </c>
      <c r="D193" s="21">
        <v>0.6713888888888889</v>
      </c>
    </row>
    <row r="194" spans="1:4" ht="12.75">
      <c r="A194" t="s">
        <v>398</v>
      </c>
      <c r="B194" t="s">
        <v>399</v>
      </c>
      <c r="C194" s="64">
        <v>37096</v>
      </c>
      <c r="D194" s="21">
        <v>0.6715277777777778</v>
      </c>
    </row>
    <row r="195" spans="1:4" ht="12.75">
      <c r="A195" t="s">
        <v>400</v>
      </c>
      <c r="B195" t="s">
        <v>401</v>
      </c>
      <c r="C195" s="64">
        <v>37096</v>
      </c>
      <c r="D195" s="21">
        <v>0.6716550925925926</v>
      </c>
    </row>
    <row r="196" spans="1:4" ht="12.75">
      <c r="A196" t="s">
        <v>402</v>
      </c>
      <c r="B196" t="s">
        <v>403</v>
      </c>
      <c r="C196" s="64">
        <v>37096</v>
      </c>
      <c r="D196" s="21">
        <v>0.6717824074074074</v>
      </c>
    </row>
    <row r="197" spans="1:4" ht="12.75">
      <c r="A197" t="s">
        <v>404</v>
      </c>
      <c r="B197" t="s">
        <v>405</v>
      </c>
      <c r="C197" s="64">
        <v>37096</v>
      </c>
      <c r="D197" s="21">
        <v>0.6719097222222222</v>
      </c>
    </row>
    <row r="198" spans="1:4" ht="12.75">
      <c r="A198" t="s">
        <v>406</v>
      </c>
      <c r="B198" t="s">
        <v>407</v>
      </c>
      <c r="C198" s="64">
        <v>37096</v>
      </c>
      <c r="D198" s="21">
        <v>0.672037037037037</v>
      </c>
    </row>
    <row r="199" spans="1:4" ht="12.75">
      <c r="A199" t="s">
        <v>408</v>
      </c>
      <c r="B199" t="s">
        <v>409</v>
      </c>
      <c r="C199" s="64">
        <v>37096</v>
      </c>
      <c r="D199" s="21">
        <v>0.6721643518518517</v>
      </c>
    </row>
    <row r="200" spans="1:4" ht="12.75">
      <c r="A200" t="s">
        <v>410</v>
      </c>
      <c r="B200" t="s">
        <v>411</v>
      </c>
      <c r="C200" s="64">
        <v>37096</v>
      </c>
      <c r="D200" s="21">
        <v>0.6722916666666667</v>
      </c>
    </row>
    <row r="201" spans="1:4" ht="12.75">
      <c r="A201" t="s">
        <v>412</v>
      </c>
      <c r="B201" t="s">
        <v>413</v>
      </c>
      <c r="C201" s="64">
        <v>37096</v>
      </c>
      <c r="D201" s="21">
        <v>0.6724305555555555</v>
      </c>
    </row>
    <row r="202" spans="1:4" ht="12.75">
      <c r="A202" t="s">
        <v>414</v>
      </c>
      <c r="B202" t="s">
        <v>415</v>
      </c>
      <c r="C202" s="64">
        <v>37096</v>
      </c>
      <c r="D202" s="21">
        <v>0.6725578703703704</v>
      </c>
    </row>
    <row r="203" spans="1:4" ht="12.75">
      <c r="A203" t="s">
        <v>416</v>
      </c>
      <c r="B203" t="s">
        <v>417</v>
      </c>
      <c r="C203" s="64">
        <v>37096</v>
      </c>
      <c r="D203" s="21">
        <v>0.6726967592592592</v>
      </c>
    </row>
    <row r="204" spans="1:4" ht="12.75">
      <c r="A204" t="s">
        <v>418</v>
      </c>
      <c r="B204" t="s">
        <v>419</v>
      </c>
      <c r="C204" s="64">
        <v>37096</v>
      </c>
      <c r="D204" s="21">
        <v>0.672824074074074</v>
      </c>
    </row>
    <row r="205" spans="1:4" ht="12.75">
      <c r="A205" t="s">
        <v>420</v>
      </c>
      <c r="B205" t="s">
        <v>421</v>
      </c>
      <c r="C205" s="64">
        <v>37096</v>
      </c>
      <c r="D205" s="21">
        <v>0.672951388888889</v>
      </c>
    </row>
    <row r="206" spans="1:4" ht="12.75">
      <c r="A206" t="s">
        <v>422</v>
      </c>
      <c r="B206" t="s">
        <v>423</v>
      </c>
      <c r="C206" s="64">
        <v>37096</v>
      </c>
      <c r="D206" s="21">
        <v>0.6730787037037037</v>
      </c>
    </row>
    <row r="207" spans="1:4" ht="12.75">
      <c r="A207" t="s">
        <v>424</v>
      </c>
      <c r="B207" t="s">
        <v>425</v>
      </c>
      <c r="C207" s="64">
        <v>37096</v>
      </c>
      <c r="D207" s="21">
        <v>0.6732175925925926</v>
      </c>
    </row>
    <row r="208" spans="1:4" ht="12.75">
      <c r="A208" t="s">
        <v>426</v>
      </c>
      <c r="B208" t="s">
        <v>427</v>
      </c>
      <c r="C208" s="64">
        <v>37096</v>
      </c>
      <c r="D208" s="21">
        <v>0.6733449074074075</v>
      </c>
    </row>
    <row r="209" spans="1:4" ht="12.75">
      <c r="A209" t="s">
        <v>428</v>
      </c>
      <c r="B209" t="s">
        <v>429</v>
      </c>
      <c r="C209" s="64">
        <v>37096</v>
      </c>
      <c r="D209" s="21">
        <v>0.6734722222222222</v>
      </c>
    </row>
    <row r="210" spans="1:4" ht="12.75">
      <c r="A210" t="s">
        <v>430</v>
      </c>
      <c r="B210" t="s">
        <v>431</v>
      </c>
      <c r="C210" s="64">
        <v>37096</v>
      </c>
      <c r="D210" s="21">
        <v>0.673599537037037</v>
      </c>
    </row>
    <row r="211" spans="1:4" ht="12.75">
      <c r="A211" t="s">
        <v>432</v>
      </c>
      <c r="B211" t="s">
        <v>433</v>
      </c>
      <c r="C211" s="64">
        <v>37096</v>
      </c>
      <c r="D211" s="21">
        <v>0.6737384259259259</v>
      </c>
    </row>
    <row r="212" spans="1:4" ht="12.75">
      <c r="A212" t="s">
        <v>434</v>
      </c>
      <c r="B212" t="s">
        <v>435</v>
      </c>
      <c r="C212" s="64">
        <v>37096</v>
      </c>
      <c r="D212" s="21">
        <v>0.6738657407407408</v>
      </c>
    </row>
    <row r="213" spans="1:4" ht="12.75">
      <c r="A213" t="s">
        <v>436</v>
      </c>
      <c r="B213" t="s">
        <v>437</v>
      </c>
      <c r="C213" s="64">
        <v>37096</v>
      </c>
      <c r="D213" s="21">
        <v>0.6739930555555556</v>
      </c>
    </row>
    <row r="214" spans="1:4" ht="12.75">
      <c r="A214" t="s">
        <v>438</v>
      </c>
      <c r="B214" t="s">
        <v>439</v>
      </c>
      <c r="C214" s="64">
        <v>37096</v>
      </c>
      <c r="D214" s="21">
        <v>0.6741203703703703</v>
      </c>
    </row>
    <row r="215" spans="1:4" ht="12.75">
      <c r="A215" t="s">
        <v>440</v>
      </c>
      <c r="B215" t="s">
        <v>441</v>
      </c>
      <c r="C215" s="64">
        <v>37096</v>
      </c>
      <c r="D215" s="21">
        <v>0.6742476851851852</v>
      </c>
    </row>
    <row r="216" spans="1:4" ht="12.75">
      <c r="A216" t="s">
        <v>442</v>
      </c>
      <c r="B216" t="s">
        <v>443</v>
      </c>
      <c r="C216" s="64">
        <v>37096</v>
      </c>
      <c r="D216" s="21">
        <v>0.674375</v>
      </c>
    </row>
    <row r="217" spans="1:4" ht="12.75">
      <c r="A217" t="s">
        <v>444</v>
      </c>
      <c r="B217" t="s">
        <v>445</v>
      </c>
      <c r="C217" s="64">
        <v>37096</v>
      </c>
      <c r="D217" s="21">
        <v>0.6745023148148147</v>
      </c>
    </row>
    <row r="218" spans="1:4" ht="12.75">
      <c r="A218" t="s">
        <v>446</v>
      </c>
      <c r="B218" t="s">
        <v>447</v>
      </c>
      <c r="C218" s="64">
        <v>37096</v>
      </c>
      <c r="D218" s="21">
        <v>0.6746296296296297</v>
      </c>
    </row>
    <row r="219" spans="1:4" ht="12.75">
      <c r="A219" t="s">
        <v>448</v>
      </c>
      <c r="B219" t="s">
        <v>449</v>
      </c>
      <c r="C219" s="64">
        <v>37096</v>
      </c>
      <c r="D219" s="21">
        <v>0.6747685185185185</v>
      </c>
    </row>
    <row r="220" spans="1:4" ht="12.75">
      <c r="A220" t="s">
        <v>450</v>
      </c>
      <c r="B220" t="s">
        <v>451</v>
      </c>
      <c r="C220" s="64">
        <v>37096</v>
      </c>
      <c r="D220" s="21">
        <v>0.6749074074074074</v>
      </c>
    </row>
    <row r="221" spans="1:4" ht="12.75">
      <c r="A221" t="s">
        <v>452</v>
      </c>
      <c r="B221" t="s">
        <v>453</v>
      </c>
      <c r="C221" s="64">
        <v>37096</v>
      </c>
      <c r="D221" s="21">
        <v>0.6750231481481482</v>
      </c>
    </row>
    <row r="222" spans="1:4" ht="12.75">
      <c r="A222" t="s">
        <v>454</v>
      </c>
      <c r="B222" t="s">
        <v>455</v>
      </c>
      <c r="C222" s="64">
        <v>37096</v>
      </c>
      <c r="D222" s="21">
        <v>0.6751620370370371</v>
      </c>
    </row>
    <row r="223" spans="1:4" ht="12.75">
      <c r="A223" t="s">
        <v>456</v>
      </c>
      <c r="B223" t="s">
        <v>457</v>
      </c>
      <c r="C223" s="64">
        <v>37096</v>
      </c>
      <c r="D223" s="21">
        <v>0.6752893518518519</v>
      </c>
    </row>
    <row r="224" spans="1:4" ht="12.75">
      <c r="A224" t="s">
        <v>458</v>
      </c>
      <c r="B224" t="s">
        <v>459</v>
      </c>
      <c r="C224" s="64">
        <v>37096</v>
      </c>
      <c r="D224" s="21">
        <v>0.6754166666666667</v>
      </c>
    </row>
    <row r="225" spans="1:4" ht="12.75">
      <c r="A225" t="s">
        <v>460</v>
      </c>
      <c r="B225" t="s">
        <v>461</v>
      </c>
      <c r="C225" s="64">
        <v>37096</v>
      </c>
      <c r="D225" s="21">
        <v>0.6755439814814815</v>
      </c>
    </row>
    <row r="226" spans="1:4" ht="12.75">
      <c r="A226" t="s">
        <v>462</v>
      </c>
      <c r="B226" t="s">
        <v>463</v>
      </c>
      <c r="C226" s="64">
        <v>37096</v>
      </c>
      <c r="D226" s="21">
        <v>0.6756712962962963</v>
      </c>
    </row>
    <row r="227" spans="1:4" ht="12.75">
      <c r="A227" t="s">
        <v>464</v>
      </c>
      <c r="B227" t="s">
        <v>465</v>
      </c>
      <c r="C227" s="64">
        <v>37096</v>
      </c>
      <c r="D227" s="21">
        <v>0.6758101851851852</v>
      </c>
    </row>
    <row r="228" spans="1:4" ht="12.75">
      <c r="A228" t="s">
        <v>466</v>
      </c>
      <c r="B228" t="s">
        <v>467</v>
      </c>
      <c r="C228" s="64">
        <v>37096</v>
      </c>
      <c r="D228" s="21">
        <v>0.6759375</v>
      </c>
    </row>
    <row r="229" spans="1:4" ht="12.75">
      <c r="A229" t="s">
        <v>468</v>
      </c>
      <c r="B229" t="s">
        <v>469</v>
      </c>
      <c r="C229" s="64">
        <v>37096</v>
      </c>
      <c r="D229" s="21">
        <v>0.6760648148148148</v>
      </c>
    </row>
    <row r="230" spans="1:4" ht="12.75">
      <c r="A230" t="s">
        <v>470</v>
      </c>
      <c r="B230" t="s">
        <v>471</v>
      </c>
      <c r="C230" s="64">
        <v>37096</v>
      </c>
      <c r="D230" s="21">
        <v>0.6761921296296296</v>
      </c>
    </row>
    <row r="231" spans="1:4" ht="12.75">
      <c r="A231" t="s">
        <v>472</v>
      </c>
      <c r="B231" t="s">
        <v>222</v>
      </c>
      <c r="C231" s="64">
        <v>37096</v>
      </c>
      <c r="D231" s="21">
        <v>0.6763310185185185</v>
      </c>
    </row>
    <row r="232" spans="1:4" ht="12.75">
      <c r="A232" t="s">
        <v>473</v>
      </c>
      <c r="B232" t="s">
        <v>474</v>
      </c>
      <c r="C232" s="64">
        <v>37096</v>
      </c>
      <c r="D232" s="21">
        <v>0.6764699074074074</v>
      </c>
    </row>
    <row r="233" spans="1:4" ht="12.75">
      <c r="A233" t="s">
        <v>475</v>
      </c>
      <c r="B233" t="s">
        <v>476</v>
      </c>
      <c r="C233" s="64">
        <v>37096</v>
      </c>
      <c r="D233" s="21">
        <v>0.6765972222222222</v>
      </c>
    </row>
    <row r="234" spans="1:4" ht="12.75">
      <c r="A234" t="s">
        <v>477</v>
      </c>
      <c r="B234" t="s">
        <v>478</v>
      </c>
      <c r="C234" s="64">
        <v>37096</v>
      </c>
      <c r="D234" s="21">
        <v>0.6767361111111111</v>
      </c>
    </row>
    <row r="235" spans="1:4" ht="12.75">
      <c r="A235" t="s">
        <v>479</v>
      </c>
      <c r="B235" t="s">
        <v>480</v>
      </c>
      <c r="C235" s="64">
        <v>37096</v>
      </c>
      <c r="D235" s="21">
        <v>0.676863425925926</v>
      </c>
    </row>
    <row r="236" spans="1:4" ht="12.75">
      <c r="A236" t="s">
        <v>481</v>
      </c>
      <c r="B236" t="s">
        <v>482</v>
      </c>
      <c r="C236" s="64">
        <v>37096</v>
      </c>
      <c r="D236" s="21">
        <v>0.6770023148148149</v>
      </c>
    </row>
    <row r="237" spans="1:4" ht="12.75">
      <c r="A237" t="s">
        <v>483</v>
      </c>
      <c r="B237" t="s">
        <v>484</v>
      </c>
      <c r="C237" s="64">
        <v>37096</v>
      </c>
      <c r="D237" s="21">
        <v>0.6771180555555555</v>
      </c>
    </row>
    <row r="238" spans="1:4" ht="12.75">
      <c r="A238" t="s">
        <v>485</v>
      </c>
      <c r="B238" t="s">
        <v>486</v>
      </c>
      <c r="C238" s="64">
        <v>37096</v>
      </c>
      <c r="D238" s="21">
        <v>0.6772569444444444</v>
      </c>
    </row>
    <row r="239" spans="1:4" ht="12.75">
      <c r="A239" t="s">
        <v>487</v>
      </c>
      <c r="B239" t="s">
        <v>488</v>
      </c>
      <c r="C239" s="64">
        <v>37096</v>
      </c>
      <c r="D239" s="21">
        <v>0.6773842592592593</v>
      </c>
    </row>
    <row r="240" spans="1:4" ht="12.75">
      <c r="A240" t="s">
        <v>489</v>
      </c>
      <c r="B240" t="s">
        <v>490</v>
      </c>
      <c r="C240" s="64">
        <v>37096</v>
      </c>
      <c r="D240" s="21">
        <v>0.677511574074074</v>
      </c>
    </row>
    <row r="241" spans="1:4" ht="12.75">
      <c r="A241" t="s">
        <v>491</v>
      </c>
      <c r="B241" t="s">
        <v>492</v>
      </c>
      <c r="C241" s="64">
        <v>37096</v>
      </c>
      <c r="D241" s="21">
        <v>0.6776504629629629</v>
      </c>
    </row>
    <row r="242" spans="1:4" ht="12.75">
      <c r="A242" t="s">
        <v>493</v>
      </c>
      <c r="B242" t="s">
        <v>494</v>
      </c>
      <c r="C242" s="64">
        <v>37096</v>
      </c>
      <c r="D242" s="21">
        <v>0.6777662037037038</v>
      </c>
    </row>
    <row r="243" spans="1:4" ht="12.75">
      <c r="A243" t="s">
        <v>495</v>
      </c>
      <c r="B243" t="s">
        <v>496</v>
      </c>
      <c r="C243" s="64">
        <v>37096</v>
      </c>
      <c r="D243" s="21">
        <v>0.6779050925925926</v>
      </c>
    </row>
    <row r="244" spans="1:4" ht="12.75">
      <c r="A244" t="s">
        <v>497</v>
      </c>
      <c r="B244" t="s">
        <v>498</v>
      </c>
      <c r="C244" s="64">
        <v>37096</v>
      </c>
      <c r="D244" s="21">
        <v>0.6780324074074073</v>
      </c>
    </row>
    <row r="245" spans="1:4" ht="12.75">
      <c r="A245" t="s">
        <v>499</v>
      </c>
      <c r="B245" t="s">
        <v>500</v>
      </c>
      <c r="C245" s="64">
        <v>37096</v>
      </c>
      <c r="D245" s="21">
        <v>0.6781597222222223</v>
      </c>
    </row>
    <row r="246" spans="1:4" ht="12.75">
      <c r="A246" t="s">
        <v>501</v>
      </c>
      <c r="B246" t="s">
        <v>502</v>
      </c>
      <c r="C246" s="64">
        <v>37096</v>
      </c>
      <c r="D246" s="21">
        <v>0.678298611111111</v>
      </c>
    </row>
    <row r="247" spans="1:4" ht="12.75">
      <c r="A247" t="s">
        <v>503</v>
      </c>
      <c r="B247" t="s">
        <v>504</v>
      </c>
      <c r="C247" s="64">
        <v>37096</v>
      </c>
      <c r="D247" s="21">
        <v>0.678425925925926</v>
      </c>
    </row>
    <row r="248" spans="1:4" ht="12.75">
      <c r="A248" t="s">
        <v>505</v>
      </c>
      <c r="B248" t="s">
        <v>506</v>
      </c>
      <c r="C248" s="64">
        <v>37096</v>
      </c>
      <c r="D248" s="21">
        <v>0.6785648148148148</v>
      </c>
    </row>
    <row r="249" spans="1:4" ht="12.75">
      <c r="A249" t="s">
        <v>507</v>
      </c>
      <c r="B249" t="s">
        <v>508</v>
      </c>
      <c r="C249" s="64">
        <v>37096</v>
      </c>
      <c r="D249" s="21">
        <v>0.6786921296296297</v>
      </c>
    </row>
    <row r="250" spans="1:4" ht="12.75">
      <c r="A250" t="s">
        <v>509</v>
      </c>
      <c r="B250" t="s">
        <v>510</v>
      </c>
      <c r="C250" s="64">
        <v>37096</v>
      </c>
      <c r="D250" s="21">
        <v>0.6788194444444445</v>
      </c>
    </row>
    <row r="251" spans="1:4" ht="12.75">
      <c r="A251" t="s">
        <v>511</v>
      </c>
      <c r="B251" t="s">
        <v>512</v>
      </c>
      <c r="C251" s="64">
        <v>37096</v>
      </c>
      <c r="D251" s="21">
        <v>0.6789583333333334</v>
      </c>
    </row>
    <row r="252" spans="1:4" ht="12.75">
      <c r="A252" t="s">
        <v>513</v>
      </c>
      <c r="B252" t="s">
        <v>514</v>
      </c>
      <c r="C252" s="64">
        <v>37096</v>
      </c>
      <c r="D252" s="21">
        <v>0.6790972222222221</v>
      </c>
    </row>
    <row r="253" spans="1:4" ht="12.75">
      <c r="A253" t="s">
        <v>515</v>
      </c>
      <c r="B253" t="s">
        <v>516</v>
      </c>
      <c r="C253" s="64">
        <v>37096</v>
      </c>
      <c r="D253" s="21">
        <v>0.679224537037037</v>
      </c>
    </row>
    <row r="254" spans="1:4" ht="12.75">
      <c r="A254" t="s">
        <v>517</v>
      </c>
      <c r="B254" t="s">
        <v>518</v>
      </c>
      <c r="C254" s="64">
        <v>37096</v>
      </c>
      <c r="D254" s="21">
        <v>0.6793518518518519</v>
      </c>
    </row>
    <row r="255" spans="1:4" ht="12.75">
      <c r="A255" t="s">
        <v>519</v>
      </c>
      <c r="B255" t="s">
        <v>520</v>
      </c>
      <c r="C255" s="64">
        <v>37096</v>
      </c>
      <c r="D255" s="21">
        <v>0.6794791666666667</v>
      </c>
    </row>
    <row r="256" spans="1:4" ht="12.75">
      <c r="A256" t="s">
        <v>521</v>
      </c>
      <c r="B256" t="s">
        <v>522</v>
      </c>
      <c r="C256" s="64">
        <v>37096</v>
      </c>
      <c r="D256" s="21">
        <v>0.6796064814814815</v>
      </c>
    </row>
    <row r="257" spans="1:4" ht="12.75">
      <c r="A257" t="s">
        <v>523</v>
      </c>
      <c r="B257" t="s">
        <v>524</v>
      </c>
      <c r="C257" s="64">
        <v>37096</v>
      </c>
      <c r="D257" s="21">
        <v>0.6797453703703704</v>
      </c>
    </row>
    <row r="258" spans="1:4" ht="12.75">
      <c r="A258" t="s">
        <v>525</v>
      </c>
      <c r="B258" t="s">
        <v>526</v>
      </c>
      <c r="C258" s="64">
        <v>37096</v>
      </c>
      <c r="D258" s="21">
        <v>0.6798611111111111</v>
      </c>
    </row>
    <row r="259" spans="1:4" ht="12.75">
      <c r="A259" t="s">
        <v>527</v>
      </c>
      <c r="B259" t="s">
        <v>528</v>
      </c>
      <c r="C259" s="64">
        <v>37096</v>
      </c>
      <c r="D259" s="21">
        <v>0.6799884259259259</v>
      </c>
    </row>
    <row r="260" spans="1:4" ht="12.75">
      <c r="A260" t="s">
        <v>529</v>
      </c>
      <c r="B260" t="s">
        <v>530</v>
      </c>
      <c r="C260" s="64">
        <v>37096</v>
      </c>
      <c r="D260" s="21">
        <v>0.6801157407407407</v>
      </c>
    </row>
    <row r="261" spans="1:4" ht="12.75">
      <c r="A261" t="s">
        <v>531</v>
      </c>
      <c r="B261" t="s">
        <v>532</v>
      </c>
      <c r="C261" s="64">
        <v>37096</v>
      </c>
      <c r="D261" s="21">
        <v>0.6802546296296296</v>
      </c>
    </row>
    <row r="262" spans="1:4" ht="12.75">
      <c r="A262" t="s">
        <v>533</v>
      </c>
      <c r="B262" t="s">
        <v>534</v>
      </c>
      <c r="C262" s="64">
        <v>37096</v>
      </c>
      <c r="D262" s="21">
        <v>0.6803819444444444</v>
      </c>
    </row>
    <row r="263" spans="1:4" ht="12.75">
      <c r="A263" t="s">
        <v>535</v>
      </c>
      <c r="B263" t="s">
        <v>536</v>
      </c>
      <c r="C263" s="64">
        <v>37096</v>
      </c>
      <c r="D263" s="21">
        <v>0.6805208333333334</v>
      </c>
    </row>
    <row r="264" spans="1:4" ht="12.75">
      <c r="A264" t="s">
        <v>537</v>
      </c>
      <c r="B264" t="s">
        <v>538</v>
      </c>
      <c r="C264" s="64">
        <v>37096</v>
      </c>
      <c r="D264" s="21">
        <v>0.6806597222222223</v>
      </c>
    </row>
    <row r="265" spans="1:4" ht="12.75">
      <c r="A265" t="s">
        <v>539</v>
      </c>
      <c r="B265" t="s">
        <v>540</v>
      </c>
      <c r="C265" s="64">
        <v>37096</v>
      </c>
      <c r="D265" s="21">
        <v>0.680787037037037</v>
      </c>
    </row>
    <row r="266" spans="1:4" ht="12.75">
      <c r="A266" t="s">
        <v>541</v>
      </c>
      <c r="B266" t="s">
        <v>542</v>
      </c>
      <c r="C266" s="64">
        <v>37096</v>
      </c>
      <c r="D266" s="21">
        <v>0.6809259259259259</v>
      </c>
    </row>
    <row r="267" spans="1:4" ht="12.75">
      <c r="A267" t="s">
        <v>543</v>
      </c>
      <c r="B267" t="s">
        <v>544</v>
      </c>
      <c r="C267" s="64">
        <v>37096</v>
      </c>
      <c r="D267" s="21">
        <v>0.6810416666666667</v>
      </c>
    </row>
    <row r="268" spans="1:4" ht="12.75">
      <c r="A268" t="s">
        <v>545</v>
      </c>
      <c r="B268" t="s">
        <v>546</v>
      </c>
      <c r="C268" s="64">
        <v>37096</v>
      </c>
      <c r="D268" s="21">
        <v>0.6811689814814814</v>
      </c>
    </row>
    <row r="269" spans="1:4" ht="12.75">
      <c r="A269" t="s">
        <v>547</v>
      </c>
      <c r="B269" t="s">
        <v>548</v>
      </c>
      <c r="C269" s="64">
        <v>37096</v>
      </c>
      <c r="D269" s="21">
        <v>0.6813078703703703</v>
      </c>
    </row>
    <row r="270" spans="1:4" ht="12.75">
      <c r="A270" t="s">
        <v>549</v>
      </c>
      <c r="B270" t="s">
        <v>550</v>
      </c>
      <c r="C270" s="64">
        <v>37096</v>
      </c>
      <c r="D270" s="21">
        <v>0.6814351851851851</v>
      </c>
    </row>
    <row r="271" spans="1:4" ht="12.75">
      <c r="A271" t="s">
        <v>551</v>
      </c>
      <c r="B271" t="s">
        <v>552</v>
      </c>
      <c r="C271" s="64">
        <v>37096</v>
      </c>
      <c r="D271" s="21">
        <v>0.681574074074074</v>
      </c>
    </row>
    <row r="272" spans="1:4" ht="12.75">
      <c r="A272" t="s">
        <v>553</v>
      </c>
      <c r="B272" t="s">
        <v>554</v>
      </c>
      <c r="C272" s="64">
        <v>37096</v>
      </c>
      <c r="D272" s="21">
        <v>0.6817013888888889</v>
      </c>
    </row>
    <row r="273" spans="1:4" ht="12.75">
      <c r="A273" t="s">
        <v>555</v>
      </c>
      <c r="B273" t="s">
        <v>556</v>
      </c>
      <c r="C273" s="64">
        <v>37096</v>
      </c>
      <c r="D273" s="21">
        <v>0.6818287037037036</v>
      </c>
    </row>
    <row r="274" spans="1:4" ht="12.75">
      <c r="A274" t="s">
        <v>557</v>
      </c>
      <c r="B274" t="s">
        <v>558</v>
      </c>
      <c r="C274" s="64">
        <v>37096</v>
      </c>
      <c r="D274" s="21">
        <v>0.6819560185185186</v>
      </c>
    </row>
    <row r="275" spans="1:4" ht="12.75">
      <c r="A275" t="s">
        <v>559</v>
      </c>
      <c r="B275" t="s">
        <v>560</v>
      </c>
      <c r="C275" s="64">
        <v>37096</v>
      </c>
      <c r="D275" s="21">
        <v>0.6820833333333334</v>
      </c>
    </row>
    <row r="276" spans="1:4" ht="12.75">
      <c r="A276" t="s">
        <v>561</v>
      </c>
      <c r="B276" t="s">
        <v>562</v>
      </c>
      <c r="C276" s="64">
        <v>37096</v>
      </c>
      <c r="D276" s="21">
        <v>0.6822222222222223</v>
      </c>
    </row>
    <row r="277" spans="1:4" ht="12.75">
      <c r="A277" t="s">
        <v>563</v>
      </c>
      <c r="B277" t="s">
        <v>564</v>
      </c>
      <c r="C277" s="64">
        <v>37096</v>
      </c>
      <c r="D277" s="21">
        <v>0.6823611111111111</v>
      </c>
    </row>
    <row r="278" spans="1:4" ht="12.75">
      <c r="A278" t="s">
        <v>565</v>
      </c>
      <c r="B278" t="s">
        <v>566</v>
      </c>
      <c r="C278" s="64">
        <v>37096</v>
      </c>
      <c r="D278" s="21">
        <v>0.682488425925926</v>
      </c>
    </row>
    <row r="279" spans="1:4" ht="12.75">
      <c r="A279" t="s">
        <v>567</v>
      </c>
      <c r="B279" t="s">
        <v>568</v>
      </c>
      <c r="C279" s="64">
        <v>37096</v>
      </c>
      <c r="D279" s="21">
        <v>0.6826157407407408</v>
      </c>
    </row>
    <row r="280" spans="1:4" ht="12.75">
      <c r="A280" t="s">
        <v>569</v>
      </c>
      <c r="B280" t="s">
        <v>570</v>
      </c>
      <c r="C280" s="64">
        <v>37096</v>
      </c>
      <c r="D280" s="21">
        <v>0.6827430555555556</v>
      </c>
    </row>
    <row r="281" spans="1:4" ht="12.75">
      <c r="A281" t="s">
        <v>571</v>
      </c>
      <c r="B281" t="s">
        <v>572</v>
      </c>
      <c r="C281" s="64">
        <v>37096</v>
      </c>
      <c r="D281" s="21">
        <v>0.6828819444444445</v>
      </c>
    </row>
    <row r="282" spans="1:4" ht="12.75">
      <c r="A282" t="s">
        <v>573</v>
      </c>
      <c r="B282" t="s">
        <v>574</v>
      </c>
      <c r="C282" s="64">
        <v>37096</v>
      </c>
      <c r="D282" s="21">
        <v>0.6830092592592593</v>
      </c>
    </row>
    <row r="283" spans="1:4" ht="12.75">
      <c r="A283" t="s">
        <v>575</v>
      </c>
      <c r="B283" t="s">
        <v>576</v>
      </c>
      <c r="C283" s="64">
        <v>37096</v>
      </c>
      <c r="D283" s="21">
        <v>0.6831481481481482</v>
      </c>
    </row>
    <row r="284" spans="1:4" ht="12.75">
      <c r="A284" t="s">
        <v>577</v>
      </c>
      <c r="B284" t="s">
        <v>578</v>
      </c>
      <c r="C284" s="64">
        <v>37096</v>
      </c>
      <c r="D284" s="21">
        <v>0.683287037037037</v>
      </c>
    </row>
    <row r="285" spans="1:4" ht="12.75">
      <c r="A285" t="s">
        <v>579</v>
      </c>
      <c r="B285" t="s">
        <v>580</v>
      </c>
      <c r="C285" s="64">
        <v>37096</v>
      </c>
      <c r="D285" s="21">
        <v>0.6834027777777778</v>
      </c>
    </row>
    <row r="286" spans="1:4" ht="12.75">
      <c r="A286" t="s">
        <v>581</v>
      </c>
      <c r="B286" t="s">
        <v>582</v>
      </c>
      <c r="C286" s="64">
        <v>37096</v>
      </c>
      <c r="D286" s="21">
        <v>0.6835416666666667</v>
      </c>
    </row>
    <row r="287" spans="1:4" ht="12.75">
      <c r="A287" t="s">
        <v>583</v>
      </c>
      <c r="B287" t="s">
        <v>584</v>
      </c>
      <c r="C287" s="64">
        <v>37096</v>
      </c>
      <c r="D287" s="21">
        <v>0.6836689814814815</v>
      </c>
    </row>
    <row r="288" spans="1:4" ht="12.75">
      <c r="A288" t="s">
        <v>585</v>
      </c>
      <c r="B288" t="s">
        <v>586</v>
      </c>
      <c r="C288" s="64">
        <v>37096</v>
      </c>
      <c r="D288" s="21">
        <v>0.6838078703703704</v>
      </c>
    </row>
    <row r="289" spans="1:4" ht="12.75">
      <c r="A289" t="s">
        <v>587</v>
      </c>
      <c r="B289" t="s">
        <v>588</v>
      </c>
      <c r="C289" s="64">
        <v>37096</v>
      </c>
      <c r="D289" s="21">
        <v>0.6839236111111111</v>
      </c>
    </row>
    <row r="290" spans="1:4" ht="12.75">
      <c r="A290" t="s">
        <v>589</v>
      </c>
      <c r="B290" t="s">
        <v>590</v>
      </c>
      <c r="C290" s="64">
        <v>37096</v>
      </c>
      <c r="D290" s="21">
        <v>0.6840625</v>
      </c>
    </row>
    <row r="291" spans="1:4" ht="12.75">
      <c r="A291" t="s">
        <v>591</v>
      </c>
      <c r="B291" t="s">
        <v>592</v>
      </c>
      <c r="C291" s="64">
        <v>37096</v>
      </c>
      <c r="D291" s="21">
        <v>0.6841898148148148</v>
      </c>
    </row>
    <row r="292" spans="1:4" ht="12.75">
      <c r="A292" t="s">
        <v>593</v>
      </c>
      <c r="B292" t="s">
        <v>594</v>
      </c>
      <c r="C292" s="64">
        <v>37096</v>
      </c>
      <c r="D292" s="21">
        <v>0.6843171296296297</v>
      </c>
    </row>
    <row r="293" spans="1:4" ht="12.75">
      <c r="A293" t="s">
        <v>595</v>
      </c>
      <c r="B293" t="s">
        <v>596</v>
      </c>
      <c r="C293" s="64">
        <v>37096</v>
      </c>
      <c r="D293" s="21">
        <v>0.6844444444444444</v>
      </c>
    </row>
    <row r="294" spans="1:4" ht="12.75">
      <c r="A294" t="s">
        <v>597</v>
      </c>
      <c r="B294" t="s">
        <v>598</v>
      </c>
      <c r="C294" s="64">
        <v>37096</v>
      </c>
      <c r="D294" s="21">
        <v>0.6845717592592592</v>
      </c>
    </row>
    <row r="295" spans="1:4" ht="12.75">
      <c r="A295" t="s">
        <v>599</v>
      </c>
      <c r="B295" t="s">
        <v>600</v>
      </c>
      <c r="C295" s="64">
        <v>37096</v>
      </c>
      <c r="D295" s="21">
        <v>0.684699074074074</v>
      </c>
    </row>
    <row r="296" spans="1:4" ht="12.75">
      <c r="A296" t="s">
        <v>601</v>
      </c>
      <c r="B296" t="s">
        <v>602</v>
      </c>
      <c r="C296" s="64">
        <v>37096</v>
      </c>
      <c r="D296" s="21">
        <v>0.684837962962963</v>
      </c>
    </row>
    <row r="297" spans="1:4" ht="12.75">
      <c r="A297" t="s">
        <v>603</v>
      </c>
      <c r="B297" t="s">
        <v>604</v>
      </c>
      <c r="C297" s="64">
        <v>37096</v>
      </c>
      <c r="D297" s="21">
        <v>0.6849652777777777</v>
      </c>
    </row>
    <row r="298" spans="1:4" ht="12.75">
      <c r="A298" t="s">
        <v>605</v>
      </c>
      <c r="B298" t="s">
        <v>606</v>
      </c>
      <c r="C298" s="64">
        <v>37096</v>
      </c>
      <c r="D298" s="21">
        <v>0.6851041666666666</v>
      </c>
    </row>
    <row r="299" spans="1:4" ht="12.75">
      <c r="A299" t="s">
        <v>293</v>
      </c>
      <c r="B299" t="s">
        <v>607</v>
      </c>
      <c r="C299" s="64">
        <v>37096</v>
      </c>
      <c r="D299" s="21">
        <v>0.6852314814814814</v>
      </c>
    </row>
    <row r="300" spans="1:4" ht="12.75">
      <c r="A300" t="s">
        <v>583</v>
      </c>
      <c r="B300" t="s">
        <v>608</v>
      </c>
      <c r="C300" s="64">
        <v>37096</v>
      </c>
      <c r="D300" s="21">
        <v>0.6853703703703703</v>
      </c>
    </row>
    <row r="301" spans="1:4" ht="12.75">
      <c r="A301" t="s">
        <v>609</v>
      </c>
      <c r="B301" t="s">
        <v>610</v>
      </c>
      <c r="C301" s="64">
        <v>37096</v>
      </c>
      <c r="D301" s="21">
        <v>0.6855092592592592</v>
      </c>
    </row>
    <row r="302" spans="1:4" ht="12.75">
      <c r="A302" t="s">
        <v>611</v>
      </c>
      <c r="B302" t="s">
        <v>612</v>
      </c>
      <c r="C302" s="64">
        <v>37096</v>
      </c>
      <c r="D302" s="21">
        <v>0.6856481481481481</v>
      </c>
    </row>
    <row r="303" spans="1:4" ht="12.75">
      <c r="A303" t="s">
        <v>613</v>
      </c>
      <c r="B303" t="s">
        <v>614</v>
      </c>
      <c r="C303" s="64">
        <v>37096</v>
      </c>
      <c r="D303" s="21">
        <v>0.685787037037037</v>
      </c>
    </row>
    <row r="304" spans="1:4" ht="12.75">
      <c r="A304" t="s">
        <v>615</v>
      </c>
      <c r="B304" t="s">
        <v>616</v>
      </c>
      <c r="C304" s="64">
        <v>37096</v>
      </c>
      <c r="D304" s="21">
        <v>0.6859143518518519</v>
      </c>
    </row>
    <row r="305" spans="1:4" ht="12.75">
      <c r="A305" t="s">
        <v>617</v>
      </c>
      <c r="B305" t="s">
        <v>618</v>
      </c>
      <c r="C305" s="64">
        <v>37096</v>
      </c>
      <c r="D305" s="21">
        <v>0.6860532407407408</v>
      </c>
    </row>
    <row r="306" spans="1:4" ht="12.75">
      <c r="A306" t="s">
        <v>619</v>
      </c>
      <c r="B306" t="s">
        <v>620</v>
      </c>
      <c r="C306" s="64">
        <v>37096</v>
      </c>
      <c r="D306" s="21">
        <v>0.6861805555555556</v>
      </c>
    </row>
    <row r="307" spans="1:4" ht="12.75">
      <c r="A307" t="s">
        <v>621</v>
      </c>
      <c r="B307" t="s">
        <v>622</v>
      </c>
      <c r="C307" s="64">
        <v>37096</v>
      </c>
      <c r="D307" s="21">
        <v>0.6863078703703703</v>
      </c>
    </row>
    <row r="308" spans="1:4" ht="12.75">
      <c r="A308" t="s">
        <v>623</v>
      </c>
      <c r="B308" t="s">
        <v>624</v>
      </c>
      <c r="C308" s="64">
        <v>37096</v>
      </c>
      <c r="D308" s="21">
        <v>0.6864351851851852</v>
      </c>
    </row>
    <row r="309" spans="1:4" ht="12.75">
      <c r="A309" t="s">
        <v>625</v>
      </c>
      <c r="B309" t="s">
        <v>626</v>
      </c>
      <c r="C309" s="64">
        <v>37096</v>
      </c>
      <c r="D309" s="21">
        <v>0.6865625</v>
      </c>
    </row>
    <row r="310" spans="1:4" ht="12.75">
      <c r="A310" t="s">
        <v>627</v>
      </c>
      <c r="B310" t="s">
        <v>628</v>
      </c>
      <c r="C310" s="64">
        <v>37096</v>
      </c>
      <c r="D310" s="21">
        <v>0.6866898148148147</v>
      </c>
    </row>
    <row r="311" spans="1:4" ht="12.75">
      <c r="A311" t="s">
        <v>629</v>
      </c>
      <c r="B311" t="s">
        <v>630</v>
      </c>
      <c r="C311" s="64">
        <v>37096</v>
      </c>
      <c r="D311" s="21">
        <v>0.6868287037037036</v>
      </c>
    </row>
    <row r="312" spans="1:4" ht="12.75">
      <c r="A312" t="s">
        <v>631</v>
      </c>
      <c r="B312" t="s">
        <v>632</v>
      </c>
      <c r="C312" s="64">
        <v>37096</v>
      </c>
      <c r="D312" s="21">
        <v>0.6869560185185185</v>
      </c>
    </row>
    <row r="313" spans="1:4" ht="12.75">
      <c r="A313" t="s">
        <v>633</v>
      </c>
      <c r="B313" t="s">
        <v>634</v>
      </c>
      <c r="C313" s="64">
        <v>37096</v>
      </c>
      <c r="D313" s="21">
        <v>0.6870717592592593</v>
      </c>
    </row>
    <row r="314" spans="1:4" ht="12.75">
      <c r="A314" t="s">
        <v>635</v>
      </c>
      <c r="B314" t="s">
        <v>636</v>
      </c>
      <c r="C314" s="64">
        <v>37096</v>
      </c>
      <c r="D314" s="21">
        <v>0.6872106481481483</v>
      </c>
    </row>
    <row r="315" spans="1:4" ht="12.75">
      <c r="A315" t="s">
        <v>637</v>
      </c>
      <c r="B315" t="s">
        <v>638</v>
      </c>
      <c r="C315" s="64">
        <v>37096</v>
      </c>
      <c r="D315" s="21">
        <v>0.687337962962963</v>
      </c>
    </row>
    <row r="316" spans="1:4" ht="12.75">
      <c r="A316" t="s">
        <v>639</v>
      </c>
      <c r="B316" t="s">
        <v>640</v>
      </c>
      <c r="C316" s="64">
        <v>37096</v>
      </c>
      <c r="D316" s="21">
        <v>0.6874652777777778</v>
      </c>
    </row>
    <row r="317" spans="1:4" ht="12.75">
      <c r="A317" t="s">
        <v>641</v>
      </c>
      <c r="B317" t="s">
        <v>642</v>
      </c>
      <c r="C317" s="64">
        <v>37096</v>
      </c>
      <c r="D317" s="21">
        <v>0.6875925925925926</v>
      </c>
    </row>
    <row r="318" spans="1:4" ht="12.75">
      <c r="A318" t="s">
        <v>643</v>
      </c>
      <c r="B318" t="s">
        <v>644</v>
      </c>
      <c r="C318" s="64">
        <v>37096</v>
      </c>
      <c r="D318" s="21">
        <v>0.6877314814814816</v>
      </c>
    </row>
    <row r="319" spans="1:4" ht="12.75">
      <c r="A319" t="s">
        <v>645</v>
      </c>
      <c r="B319" t="s">
        <v>646</v>
      </c>
      <c r="C319" s="64">
        <v>37096</v>
      </c>
      <c r="D319" s="21">
        <v>0.6878587962962963</v>
      </c>
    </row>
    <row r="320" spans="1:4" ht="12.75">
      <c r="A320" t="s">
        <v>647</v>
      </c>
      <c r="B320" t="s">
        <v>648</v>
      </c>
      <c r="C320" s="64">
        <v>37096</v>
      </c>
      <c r="D320" s="21">
        <v>0.6880092592592592</v>
      </c>
    </row>
    <row r="321" spans="1:4" ht="12.75">
      <c r="A321" t="s">
        <v>649</v>
      </c>
      <c r="B321" t="s">
        <v>650</v>
      </c>
      <c r="C321" s="64">
        <v>37096</v>
      </c>
      <c r="D321" s="21">
        <v>0.688125</v>
      </c>
    </row>
    <row r="322" spans="1:4" ht="12.75">
      <c r="A322" t="s">
        <v>651</v>
      </c>
      <c r="B322" t="s">
        <v>652</v>
      </c>
      <c r="C322" s="64">
        <v>37096</v>
      </c>
      <c r="D322" s="21">
        <v>0.6882523148148149</v>
      </c>
    </row>
    <row r="323" spans="1:4" ht="12.75">
      <c r="A323" t="s">
        <v>653</v>
      </c>
      <c r="B323" t="s">
        <v>654</v>
      </c>
      <c r="C323" s="64">
        <v>37096</v>
      </c>
      <c r="D323" s="21">
        <v>0.6883912037037038</v>
      </c>
    </row>
    <row r="324" spans="1:4" ht="12.75">
      <c r="A324" t="s">
        <v>655</v>
      </c>
      <c r="B324" t="s">
        <v>656</v>
      </c>
      <c r="C324" s="64">
        <v>37096</v>
      </c>
      <c r="D324" s="21">
        <v>0.6885185185185185</v>
      </c>
    </row>
    <row r="325" spans="1:4" ht="12.75">
      <c r="A325" t="s">
        <v>657</v>
      </c>
      <c r="B325" t="s">
        <v>658</v>
      </c>
      <c r="C325" s="64">
        <v>37096</v>
      </c>
      <c r="D325" s="21">
        <v>0.6886458333333333</v>
      </c>
    </row>
    <row r="326" spans="1:4" ht="12.75">
      <c r="A326" t="s">
        <v>659</v>
      </c>
      <c r="B326" t="s">
        <v>660</v>
      </c>
      <c r="C326" s="64">
        <v>37096</v>
      </c>
      <c r="D326" s="21">
        <v>0.6887731481481482</v>
      </c>
    </row>
    <row r="327" spans="1:4" ht="12.75">
      <c r="A327" t="s">
        <v>661</v>
      </c>
      <c r="B327" t="s">
        <v>662</v>
      </c>
      <c r="C327" s="64">
        <v>37096</v>
      </c>
      <c r="D327" s="21">
        <v>0.6889120370370371</v>
      </c>
    </row>
    <row r="328" spans="1:4" ht="12.75">
      <c r="A328" t="s">
        <v>663</v>
      </c>
      <c r="B328" t="s">
        <v>664</v>
      </c>
      <c r="C328" s="64">
        <v>37096</v>
      </c>
      <c r="D328" s="21">
        <v>0.6890277777777777</v>
      </c>
    </row>
    <row r="329" spans="1:4" ht="12.75">
      <c r="A329" t="s">
        <v>665</v>
      </c>
      <c r="B329" t="s">
        <v>666</v>
      </c>
      <c r="C329" s="64">
        <v>37096</v>
      </c>
      <c r="D329" s="21">
        <v>0.6891782407407407</v>
      </c>
    </row>
    <row r="330" spans="1:4" ht="12.75">
      <c r="A330" t="s">
        <v>667</v>
      </c>
      <c r="B330" t="s">
        <v>668</v>
      </c>
      <c r="C330" s="64">
        <v>37096</v>
      </c>
      <c r="D330" s="21">
        <v>0.6893055555555555</v>
      </c>
    </row>
    <row r="331" spans="1:4" ht="12.75">
      <c r="A331" t="s">
        <v>669</v>
      </c>
      <c r="B331" t="s">
        <v>670</v>
      </c>
      <c r="C331" s="64">
        <v>37096</v>
      </c>
      <c r="D331" s="21">
        <v>0.6894444444444444</v>
      </c>
    </row>
    <row r="332" spans="1:4" ht="12.75">
      <c r="A332" t="s">
        <v>671</v>
      </c>
      <c r="B332" t="s">
        <v>672</v>
      </c>
      <c r="C332" s="64">
        <v>37096</v>
      </c>
      <c r="D332" s="21">
        <v>0.6895717592592593</v>
      </c>
    </row>
    <row r="333" spans="1:4" ht="12.75">
      <c r="A333" t="s">
        <v>673</v>
      </c>
      <c r="B333" t="s">
        <v>674</v>
      </c>
      <c r="C333" s="64">
        <v>37096</v>
      </c>
      <c r="D333" s="21">
        <v>0.6896875</v>
      </c>
    </row>
    <row r="334" spans="1:4" ht="12.75">
      <c r="A334" t="s">
        <v>675</v>
      </c>
      <c r="B334" t="s">
        <v>676</v>
      </c>
      <c r="C334" s="64">
        <v>37096</v>
      </c>
      <c r="D334" s="21">
        <v>0.6898148148148149</v>
      </c>
    </row>
    <row r="335" spans="1:4" ht="12.75">
      <c r="A335" t="s">
        <v>677</v>
      </c>
      <c r="B335" t="s">
        <v>678</v>
      </c>
      <c r="C335" s="64">
        <v>37096</v>
      </c>
      <c r="D335" s="21">
        <v>0.6899537037037037</v>
      </c>
    </row>
    <row r="336" spans="1:4" ht="12.75">
      <c r="A336" t="s">
        <v>679</v>
      </c>
      <c r="B336" t="s">
        <v>680</v>
      </c>
      <c r="C336" s="64">
        <v>37096</v>
      </c>
      <c r="D336" s="21">
        <v>0.6900810185185186</v>
      </c>
    </row>
    <row r="337" spans="1:4" ht="12.75">
      <c r="A337" t="s">
        <v>681</v>
      </c>
      <c r="B337" t="s">
        <v>682</v>
      </c>
      <c r="C337" s="64">
        <v>37096</v>
      </c>
      <c r="D337" s="21">
        <v>0.6902199074074074</v>
      </c>
    </row>
    <row r="338" spans="1:4" ht="12.75">
      <c r="A338" t="s">
        <v>683</v>
      </c>
      <c r="B338" t="s">
        <v>684</v>
      </c>
      <c r="C338" s="64">
        <v>37096</v>
      </c>
      <c r="D338" s="21">
        <v>0.6903472222222223</v>
      </c>
    </row>
    <row r="339" spans="1:4" ht="12.75">
      <c r="A339" t="s">
        <v>685</v>
      </c>
      <c r="B339" t="s">
        <v>686</v>
      </c>
      <c r="C339" s="64">
        <v>37096</v>
      </c>
      <c r="D339" s="21">
        <v>0.6904745370370371</v>
      </c>
    </row>
    <row r="340" spans="1:4" ht="12.75">
      <c r="A340" t="s">
        <v>687</v>
      </c>
      <c r="B340" t="s">
        <v>688</v>
      </c>
      <c r="C340" s="64">
        <v>37096</v>
      </c>
      <c r="D340" s="21">
        <v>0.6906134259259259</v>
      </c>
    </row>
    <row r="341" spans="1:4" ht="12.75">
      <c r="A341" t="s">
        <v>689</v>
      </c>
      <c r="B341" t="s">
        <v>690</v>
      </c>
      <c r="C341" s="64">
        <v>37096</v>
      </c>
      <c r="D341" s="21">
        <v>0.6907407407407408</v>
      </c>
    </row>
    <row r="342" spans="1:4" ht="12.75">
      <c r="A342" t="s">
        <v>691</v>
      </c>
      <c r="B342" t="s">
        <v>692</v>
      </c>
      <c r="C342" s="64">
        <v>37096</v>
      </c>
      <c r="D342" s="21">
        <v>0.6908796296296296</v>
      </c>
    </row>
    <row r="343" spans="1:4" ht="12.75">
      <c r="A343" t="s">
        <v>693</v>
      </c>
      <c r="B343" t="s">
        <v>694</v>
      </c>
      <c r="C343" s="64">
        <v>37096</v>
      </c>
      <c r="D343" s="21">
        <v>0.6909953703703704</v>
      </c>
    </row>
    <row r="344" spans="1:4" ht="12.75">
      <c r="A344" t="s">
        <v>695</v>
      </c>
      <c r="B344" t="s">
        <v>696</v>
      </c>
      <c r="C344" s="64">
        <v>37096</v>
      </c>
      <c r="D344" s="21">
        <v>0.6911226851851852</v>
      </c>
    </row>
    <row r="345" spans="1:4" ht="12.75">
      <c r="A345" t="s">
        <v>697</v>
      </c>
      <c r="B345" t="s">
        <v>698</v>
      </c>
      <c r="C345" s="64">
        <v>37096</v>
      </c>
      <c r="D345" s="21">
        <v>0.69125</v>
      </c>
    </row>
    <row r="346" spans="1:4" ht="12.75">
      <c r="A346" t="s">
        <v>699</v>
      </c>
      <c r="B346" t="s">
        <v>700</v>
      </c>
      <c r="C346" s="64">
        <v>37096</v>
      </c>
      <c r="D346" s="21">
        <v>0.6913888888888889</v>
      </c>
    </row>
    <row r="347" spans="1:4" ht="12.75">
      <c r="A347" t="s">
        <v>701</v>
      </c>
      <c r="B347" t="s">
        <v>702</v>
      </c>
      <c r="C347" s="64">
        <v>37096</v>
      </c>
      <c r="D347" s="21">
        <v>0.6915046296296296</v>
      </c>
    </row>
    <row r="348" spans="1:4" ht="12.75">
      <c r="A348" t="s">
        <v>703</v>
      </c>
      <c r="B348" t="s">
        <v>704</v>
      </c>
      <c r="C348" s="64">
        <v>37096</v>
      </c>
      <c r="D348" s="21">
        <v>0.6916319444444444</v>
      </c>
    </row>
    <row r="349" spans="1:4" ht="12.75">
      <c r="A349" t="s">
        <v>705</v>
      </c>
      <c r="B349" t="s">
        <v>706</v>
      </c>
      <c r="C349" s="64">
        <v>37096</v>
      </c>
      <c r="D349" s="21">
        <v>0.6917592592592593</v>
      </c>
    </row>
    <row r="350" spans="1:4" ht="12.75">
      <c r="A350" t="s">
        <v>707</v>
      </c>
      <c r="B350" t="s">
        <v>708</v>
      </c>
      <c r="C350" s="64">
        <v>37096</v>
      </c>
      <c r="D350" s="21">
        <v>0.691875</v>
      </c>
    </row>
    <row r="351" spans="1:4" ht="12.75">
      <c r="A351" t="s">
        <v>709</v>
      </c>
      <c r="B351" t="s">
        <v>710</v>
      </c>
      <c r="C351" s="64">
        <v>37096</v>
      </c>
      <c r="D351" s="21">
        <v>0.6920023148148148</v>
      </c>
    </row>
    <row r="352" spans="1:4" ht="12.75">
      <c r="A352" t="s">
        <v>711</v>
      </c>
      <c r="B352" t="s">
        <v>712</v>
      </c>
      <c r="C352" s="64">
        <v>37096</v>
      </c>
      <c r="D352" s="21">
        <v>0.6921412037037037</v>
      </c>
    </row>
    <row r="353" spans="1:4" ht="12.75">
      <c r="A353" t="s">
        <v>713</v>
      </c>
      <c r="B353" t="s">
        <v>714</v>
      </c>
      <c r="C353" s="64">
        <v>37096</v>
      </c>
      <c r="D353" s="21">
        <v>0.6922685185185186</v>
      </c>
    </row>
    <row r="354" spans="1:4" ht="12.75">
      <c r="A354" t="s">
        <v>715</v>
      </c>
      <c r="B354" t="s">
        <v>716</v>
      </c>
      <c r="C354" s="64">
        <v>37096</v>
      </c>
      <c r="D354" s="21">
        <v>0.6923958333333333</v>
      </c>
    </row>
    <row r="355" spans="1:4" ht="12.75">
      <c r="A355" t="s">
        <v>717</v>
      </c>
      <c r="B355" t="s">
        <v>718</v>
      </c>
      <c r="C355" s="64">
        <v>37096</v>
      </c>
      <c r="D355" s="21">
        <v>0.6925347222222222</v>
      </c>
    </row>
    <row r="356" spans="1:4" ht="12.75">
      <c r="A356" t="s">
        <v>719</v>
      </c>
      <c r="B356" t="s">
        <v>720</v>
      </c>
      <c r="C356" s="64">
        <v>37096</v>
      </c>
      <c r="D356" s="21">
        <v>0.692662037037037</v>
      </c>
    </row>
    <row r="357" spans="1:4" ht="12.75">
      <c r="A357" t="s">
        <v>721</v>
      </c>
      <c r="B357" t="s">
        <v>722</v>
      </c>
      <c r="C357" s="64">
        <v>37096</v>
      </c>
      <c r="D357" s="21">
        <v>0.6927893518518519</v>
      </c>
    </row>
    <row r="358" spans="1:4" ht="12.75">
      <c r="A358" t="s">
        <v>723</v>
      </c>
      <c r="B358" t="s">
        <v>724</v>
      </c>
      <c r="C358" s="64">
        <v>37096</v>
      </c>
      <c r="D358" s="21">
        <v>0.6929166666666666</v>
      </c>
    </row>
    <row r="359" spans="1:4" ht="12.75">
      <c r="A359" t="s">
        <v>725</v>
      </c>
      <c r="B359" t="s">
        <v>726</v>
      </c>
      <c r="C359" s="64">
        <v>37096</v>
      </c>
      <c r="D359" s="21">
        <v>0.6930439814814814</v>
      </c>
    </row>
    <row r="360" spans="1:4" ht="12.75">
      <c r="A360" t="s">
        <v>727</v>
      </c>
      <c r="B360" t="s">
        <v>728</v>
      </c>
      <c r="C360" s="64">
        <v>37096</v>
      </c>
      <c r="D360" s="21">
        <v>0.6931828703703703</v>
      </c>
    </row>
    <row r="361" spans="1:4" ht="12.75">
      <c r="A361" t="s">
        <v>729</v>
      </c>
      <c r="B361" t="s">
        <v>730</v>
      </c>
      <c r="C361" s="64">
        <v>37096</v>
      </c>
      <c r="D361" s="21">
        <v>0.6933101851851852</v>
      </c>
    </row>
    <row r="362" spans="1:4" ht="12.75">
      <c r="A362" t="s">
        <v>731</v>
      </c>
      <c r="B362" t="s">
        <v>732</v>
      </c>
      <c r="C362" s="64">
        <v>37096</v>
      </c>
      <c r="D362" s="21">
        <v>0.6934375</v>
      </c>
    </row>
    <row r="363" spans="1:4" ht="12.75">
      <c r="A363" t="s">
        <v>733</v>
      </c>
      <c r="B363" t="s">
        <v>734</v>
      </c>
      <c r="C363" s="64">
        <v>37096</v>
      </c>
      <c r="D363" s="21">
        <v>0.6935763888888888</v>
      </c>
    </row>
    <row r="364" spans="1:4" ht="12.75">
      <c r="A364" t="s">
        <v>735</v>
      </c>
      <c r="B364" t="s">
        <v>736</v>
      </c>
      <c r="C364" s="64">
        <v>37096</v>
      </c>
      <c r="D364" s="21">
        <v>0.6937037037037036</v>
      </c>
    </row>
    <row r="365" spans="1:4" ht="12.75">
      <c r="A365" t="s">
        <v>737</v>
      </c>
      <c r="B365" t="s">
        <v>738</v>
      </c>
      <c r="C365" s="64">
        <v>37096</v>
      </c>
      <c r="D365" s="21">
        <v>0.6938425925925925</v>
      </c>
    </row>
    <row r="366" spans="1:4" ht="12.75">
      <c r="A366" t="s">
        <v>739</v>
      </c>
      <c r="B366" t="s">
        <v>740</v>
      </c>
      <c r="C366" s="64">
        <v>37096</v>
      </c>
      <c r="D366" s="21">
        <v>0.6939583333333333</v>
      </c>
    </row>
    <row r="367" spans="1:4" ht="12.75">
      <c r="A367" t="s">
        <v>203</v>
      </c>
      <c r="B367" t="s">
        <v>741</v>
      </c>
      <c r="C367" s="64">
        <v>37096</v>
      </c>
      <c r="D367" s="21">
        <v>0.6940856481481482</v>
      </c>
    </row>
    <row r="368" spans="1:4" ht="12.75">
      <c r="A368" t="s">
        <v>742</v>
      </c>
      <c r="B368" t="s">
        <v>743</v>
      </c>
      <c r="C368" s="64">
        <v>37096</v>
      </c>
      <c r="D368" s="21">
        <v>0.694212962962963</v>
      </c>
    </row>
    <row r="369" spans="1:4" ht="12.75">
      <c r="A369" t="s">
        <v>744</v>
      </c>
      <c r="B369" t="s">
        <v>745</v>
      </c>
      <c r="C369" s="64">
        <v>37096</v>
      </c>
      <c r="D369" s="21">
        <v>0.6943402777777777</v>
      </c>
    </row>
    <row r="370" spans="1:4" ht="12.75">
      <c r="A370" t="s">
        <v>746</v>
      </c>
      <c r="B370" t="s">
        <v>747</v>
      </c>
      <c r="C370" s="64">
        <v>37096</v>
      </c>
      <c r="D370" s="21">
        <v>0.6944675925925926</v>
      </c>
    </row>
    <row r="371" spans="1:4" ht="12.75">
      <c r="A371" t="s">
        <v>748</v>
      </c>
      <c r="B371" t="s">
        <v>749</v>
      </c>
      <c r="C371" s="64">
        <v>37096</v>
      </c>
      <c r="D371" s="21">
        <v>0.6946064814814815</v>
      </c>
    </row>
    <row r="372" spans="1:4" ht="12.75">
      <c r="A372" t="s">
        <v>750</v>
      </c>
      <c r="B372" t="s">
        <v>751</v>
      </c>
      <c r="C372" s="64">
        <v>37096</v>
      </c>
      <c r="D372" s="21">
        <v>0.6947337962962963</v>
      </c>
    </row>
    <row r="373" spans="1:4" ht="12.75">
      <c r="A373" t="s">
        <v>752</v>
      </c>
      <c r="B373" t="s">
        <v>753</v>
      </c>
      <c r="C373" s="64">
        <v>37096</v>
      </c>
      <c r="D373" s="21">
        <v>0.6948726851851852</v>
      </c>
    </row>
    <row r="374" spans="1:4" ht="12.75">
      <c r="A374" t="s">
        <v>754</v>
      </c>
      <c r="B374" t="s">
        <v>755</v>
      </c>
      <c r="C374" s="64">
        <v>37096</v>
      </c>
      <c r="D374" s="21">
        <v>0.6949884259259259</v>
      </c>
    </row>
    <row r="375" spans="1:4" ht="12.75">
      <c r="A375" t="s">
        <v>756</v>
      </c>
      <c r="B375" t="s">
        <v>757</v>
      </c>
      <c r="C375" s="64">
        <v>37096</v>
      </c>
      <c r="D375" s="21">
        <v>0.6951157407407407</v>
      </c>
    </row>
    <row r="376" spans="1:4" ht="12.75">
      <c r="A376" t="s">
        <v>758</v>
      </c>
      <c r="B376" t="s">
        <v>759</v>
      </c>
      <c r="C376" s="64">
        <v>37096</v>
      </c>
      <c r="D376" s="21">
        <v>0.6952430555555557</v>
      </c>
    </row>
    <row r="377" spans="1:4" ht="12.75">
      <c r="A377" t="s">
        <v>760</v>
      </c>
      <c r="B377" t="s">
        <v>761</v>
      </c>
      <c r="C377" s="64">
        <v>37096</v>
      </c>
      <c r="D377" s="21">
        <v>0.6953819444444443</v>
      </c>
    </row>
    <row r="378" spans="1:4" ht="12.75">
      <c r="A378" t="s">
        <v>762</v>
      </c>
      <c r="B378" t="s">
        <v>763</v>
      </c>
      <c r="C378" s="64">
        <v>37096</v>
      </c>
      <c r="D378" s="21">
        <v>0.6954976851851852</v>
      </c>
    </row>
    <row r="379" spans="1:4" ht="12.75">
      <c r="A379" t="s">
        <v>764</v>
      </c>
      <c r="B379" t="s">
        <v>765</v>
      </c>
      <c r="C379" s="64">
        <v>37096</v>
      </c>
      <c r="D379" s="21">
        <v>0.695625</v>
      </c>
    </row>
    <row r="380" spans="1:4" ht="12.75">
      <c r="A380" t="s">
        <v>766</v>
      </c>
      <c r="B380" t="s">
        <v>767</v>
      </c>
      <c r="C380" s="64">
        <v>37096</v>
      </c>
      <c r="D380" s="21">
        <v>0.6957523148148148</v>
      </c>
    </row>
    <row r="381" spans="1:4" ht="12.75">
      <c r="A381" t="s">
        <v>768</v>
      </c>
      <c r="B381" t="s">
        <v>769</v>
      </c>
      <c r="C381" s="64">
        <v>37096</v>
      </c>
      <c r="D381" s="21">
        <v>0.6958912037037037</v>
      </c>
    </row>
    <row r="382" spans="1:4" ht="12.75">
      <c r="A382" t="s">
        <v>770</v>
      </c>
      <c r="B382" t="s">
        <v>771</v>
      </c>
      <c r="C382" s="64">
        <v>37096</v>
      </c>
      <c r="D382" s="21">
        <v>0.6960300925925926</v>
      </c>
    </row>
    <row r="383" spans="1:4" ht="12.75">
      <c r="A383" t="s">
        <v>772</v>
      </c>
      <c r="B383" t="s">
        <v>773</v>
      </c>
      <c r="C383" s="64">
        <v>37096</v>
      </c>
      <c r="D383" s="21">
        <v>0.6961689814814815</v>
      </c>
    </row>
    <row r="384" spans="1:4" ht="12.75">
      <c r="A384" t="s">
        <v>774</v>
      </c>
      <c r="B384" t="s">
        <v>775</v>
      </c>
      <c r="C384" s="64">
        <v>37096</v>
      </c>
      <c r="D384" s="21">
        <v>0.6962962962962963</v>
      </c>
    </row>
    <row r="385" spans="1:4" ht="12.75">
      <c r="A385" t="s">
        <v>776</v>
      </c>
      <c r="B385" t="s">
        <v>777</v>
      </c>
      <c r="C385" s="64">
        <v>37096</v>
      </c>
      <c r="D385" s="21">
        <v>0.696412037037037</v>
      </c>
    </row>
    <row r="386" spans="1:4" ht="12.75">
      <c r="A386" t="s">
        <v>778</v>
      </c>
      <c r="B386" t="s">
        <v>779</v>
      </c>
      <c r="C386" s="64">
        <v>37096</v>
      </c>
      <c r="D386" s="21">
        <v>0.6965277777777777</v>
      </c>
    </row>
    <row r="387" spans="1:4" ht="12.75">
      <c r="A387" t="s">
        <v>780</v>
      </c>
      <c r="B387" t="s">
        <v>781</v>
      </c>
      <c r="C387" s="64">
        <v>37096</v>
      </c>
      <c r="D387" s="21">
        <v>0.6966550925925926</v>
      </c>
    </row>
    <row r="388" spans="1:4" ht="12.75">
      <c r="A388" t="s">
        <v>782</v>
      </c>
      <c r="B388" t="s">
        <v>783</v>
      </c>
      <c r="C388" s="64">
        <v>37096</v>
      </c>
      <c r="D388" s="21">
        <v>0.6967708333333333</v>
      </c>
    </row>
    <row r="389" spans="1:4" ht="12.75">
      <c r="A389" t="s">
        <v>784</v>
      </c>
      <c r="B389" t="s">
        <v>785</v>
      </c>
      <c r="C389" s="64">
        <v>37096</v>
      </c>
      <c r="D389" s="21">
        <v>0.6969097222222222</v>
      </c>
    </row>
    <row r="390" spans="1:4" ht="12.75">
      <c r="A390" t="s">
        <v>786</v>
      </c>
      <c r="B390" t="s">
        <v>787</v>
      </c>
      <c r="C390" s="64">
        <v>37096</v>
      </c>
      <c r="D390" s="21">
        <v>0.697037037037037</v>
      </c>
    </row>
    <row r="391" spans="1:4" ht="12.75">
      <c r="A391" t="s">
        <v>788</v>
      </c>
      <c r="B391" t="s">
        <v>789</v>
      </c>
      <c r="C391" s="64">
        <v>37096</v>
      </c>
      <c r="D391" s="21">
        <v>0.6971759259259259</v>
      </c>
    </row>
    <row r="392" spans="1:4" ht="12.75">
      <c r="A392" t="s">
        <v>790</v>
      </c>
      <c r="B392" t="s">
        <v>791</v>
      </c>
      <c r="C392" s="64">
        <v>37096</v>
      </c>
      <c r="D392" s="21">
        <v>0.6973032407407408</v>
      </c>
    </row>
    <row r="393" spans="1:4" ht="12.75">
      <c r="A393" t="s">
        <v>792</v>
      </c>
      <c r="B393" t="s">
        <v>793</v>
      </c>
      <c r="C393" s="64">
        <v>37096</v>
      </c>
      <c r="D393" s="21">
        <v>0.6974421296296297</v>
      </c>
    </row>
    <row r="394" spans="1:4" ht="12.75">
      <c r="A394" t="s">
        <v>794</v>
      </c>
      <c r="B394" t="s">
        <v>795</v>
      </c>
      <c r="C394" s="64">
        <v>37096</v>
      </c>
      <c r="D394" s="21">
        <v>0.6975694444444445</v>
      </c>
    </row>
    <row r="395" spans="1:4" ht="12.75">
      <c r="A395" t="s">
        <v>796</v>
      </c>
      <c r="B395" t="s">
        <v>797</v>
      </c>
      <c r="C395" s="64">
        <v>37096</v>
      </c>
      <c r="D395" s="21">
        <v>0.6977083333333334</v>
      </c>
    </row>
    <row r="396" spans="1:4" ht="12.75">
      <c r="A396" t="s">
        <v>798</v>
      </c>
      <c r="B396" t="s">
        <v>799</v>
      </c>
      <c r="C396" s="64">
        <v>37096</v>
      </c>
      <c r="D396" s="21">
        <v>0.6978472222222223</v>
      </c>
    </row>
    <row r="397" spans="1:4" ht="12.75">
      <c r="A397" t="s">
        <v>800</v>
      </c>
      <c r="B397" t="s">
        <v>801</v>
      </c>
      <c r="C397" s="64">
        <v>37096</v>
      </c>
      <c r="D397" s="21">
        <v>0.697962962962963</v>
      </c>
    </row>
    <row r="398" spans="1:4" ht="12.75">
      <c r="A398" t="s">
        <v>802</v>
      </c>
      <c r="B398" t="s">
        <v>803</v>
      </c>
      <c r="C398" s="64">
        <v>37096</v>
      </c>
      <c r="D398" s="21">
        <v>0.6980902777777778</v>
      </c>
    </row>
    <row r="399" spans="1:4" ht="12.75">
      <c r="A399" t="s">
        <v>804</v>
      </c>
      <c r="B399" t="s">
        <v>805</v>
      </c>
      <c r="C399" s="64">
        <v>37096</v>
      </c>
      <c r="D399" s="21">
        <v>0.6982175925925925</v>
      </c>
    </row>
    <row r="400" spans="1:4" ht="12.75">
      <c r="A400" t="s">
        <v>806</v>
      </c>
      <c r="B400" t="s">
        <v>807</v>
      </c>
      <c r="C400" s="64">
        <v>37096</v>
      </c>
      <c r="D400" s="21">
        <v>0.6983564814814814</v>
      </c>
    </row>
    <row r="401" spans="1:4" ht="12.75">
      <c r="A401" t="s">
        <v>808</v>
      </c>
      <c r="B401" t="s">
        <v>809</v>
      </c>
      <c r="C401" s="64">
        <v>37096</v>
      </c>
      <c r="D401" s="21">
        <v>0.6984837962962963</v>
      </c>
    </row>
    <row r="402" spans="1:4" ht="12.75">
      <c r="A402" t="s">
        <v>810</v>
      </c>
      <c r="B402" t="s">
        <v>811</v>
      </c>
      <c r="C402" s="64">
        <v>37096</v>
      </c>
      <c r="D402" s="21">
        <v>0.6986111111111111</v>
      </c>
    </row>
    <row r="403" spans="1:4" ht="12.75">
      <c r="A403" t="s">
        <v>812</v>
      </c>
      <c r="B403" t="s">
        <v>813</v>
      </c>
      <c r="C403" s="64">
        <v>37096</v>
      </c>
      <c r="D403" s="21">
        <v>0.69875</v>
      </c>
    </row>
    <row r="404" spans="1:4" ht="12.75">
      <c r="A404" t="s">
        <v>814</v>
      </c>
      <c r="B404" t="s">
        <v>815</v>
      </c>
      <c r="C404" s="64">
        <v>37096</v>
      </c>
      <c r="D404" s="21">
        <v>0.6988773148148147</v>
      </c>
    </row>
    <row r="405" spans="1:4" ht="12.75">
      <c r="A405" t="s">
        <v>816</v>
      </c>
      <c r="B405" t="s">
        <v>817</v>
      </c>
      <c r="C405" s="64">
        <v>37096</v>
      </c>
      <c r="D405" s="21">
        <v>0.6990162037037037</v>
      </c>
    </row>
    <row r="406" spans="1:4" ht="12.75">
      <c r="A406" t="s">
        <v>818</v>
      </c>
      <c r="B406" t="s">
        <v>819</v>
      </c>
      <c r="C406" s="64">
        <v>37096</v>
      </c>
      <c r="D406" s="21">
        <v>0.6991550925925926</v>
      </c>
    </row>
    <row r="407" spans="1:4" ht="12.75">
      <c r="A407" t="s">
        <v>820</v>
      </c>
      <c r="B407" t="s">
        <v>821</v>
      </c>
      <c r="C407" s="64">
        <v>37096</v>
      </c>
      <c r="D407" s="21">
        <v>0.6992824074074074</v>
      </c>
    </row>
    <row r="408" spans="1:4" ht="12.75">
      <c r="A408" t="s">
        <v>822</v>
      </c>
      <c r="B408" t="s">
        <v>823</v>
      </c>
      <c r="C408" s="64">
        <v>37096</v>
      </c>
      <c r="D408" s="21">
        <v>0.6994097222222222</v>
      </c>
    </row>
    <row r="409" spans="1:4" ht="12.75">
      <c r="A409" t="s">
        <v>824</v>
      </c>
      <c r="B409" t="s">
        <v>825</v>
      </c>
      <c r="C409" s="64">
        <v>37096</v>
      </c>
      <c r="D409" s="21">
        <v>0.6995486111111111</v>
      </c>
    </row>
    <row r="410" spans="1:4" ht="12.75">
      <c r="A410" t="s">
        <v>826</v>
      </c>
      <c r="B410" t="s">
        <v>827</v>
      </c>
      <c r="C410" s="64">
        <v>37096</v>
      </c>
      <c r="D410" s="21">
        <v>0.6996875</v>
      </c>
    </row>
    <row r="411" spans="1:4" ht="12.75">
      <c r="A411" t="s">
        <v>828</v>
      </c>
      <c r="B411" t="s">
        <v>829</v>
      </c>
      <c r="C411" s="64">
        <v>37096</v>
      </c>
      <c r="D411" s="21">
        <v>0.6998032407407407</v>
      </c>
    </row>
    <row r="412" spans="1:4" ht="12.75">
      <c r="A412" t="s">
        <v>537</v>
      </c>
      <c r="B412" t="s">
        <v>830</v>
      </c>
      <c r="C412" s="64">
        <v>37096</v>
      </c>
      <c r="D412" s="21">
        <v>0.6999305555555555</v>
      </c>
    </row>
    <row r="413" spans="1:4" ht="12.75">
      <c r="A413" t="s">
        <v>831</v>
      </c>
      <c r="B413" t="s">
        <v>832</v>
      </c>
      <c r="C413" s="64">
        <v>37096</v>
      </c>
      <c r="D413" s="21">
        <v>0.7000578703703703</v>
      </c>
    </row>
    <row r="414" spans="1:4" ht="12.75">
      <c r="A414" t="s">
        <v>833</v>
      </c>
      <c r="B414" t="s">
        <v>834</v>
      </c>
      <c r="C414" s="64">
        <v>37096</v>
      </c>
      <c r="D414" s="21">
        <v>0.7001736111111111</v>
      </c>
    </row>
    <row r="415" spans="1:4" ht="12.75">
      <c r="A415" t="s">
        <v>835</v>
      </c>
      <c r="B415" t="s">
        <v>836</v>
      </c>
      <c r="C415" s="64">
        <v>37096</v>
      </c>
      <c r="D415" s="21">
        <v>0.7003125</v>
      </c>
    </row>
    <row r="416" spans="1:4" ht="12.75">
      <c r="A416" t="s">
        <v>837</v>
      </c>
      <c r="B416" t="s">
        <v>838</v>
      </c>
      <c r="C416" s="64">
        <v>37096</v>
      </c>
      <c r="D416" s="21">
        <v>0.7004398148148149</v>
      </c>
    </row>
    <row r="417" spans="1:4" ht="12.75">
      <c r="A417" t="s">
        <v>839</v>
      </c>
      <c r="B417" t="s">
        <v>840</v>
      </c>
      <c r="C417" s="64">
        <v>37096</v>
      </c>
      <c r="D417" s="21">
        <v>0.7005671296296296</v>
      </c>
    </row>
    <row r="418" spans="1:4" ht="12.75">
      <c r="A418" t="s">
        <v>841</v>
      </c>
      <c r="B418" t="s">
        <v>842</v>
      </c>
      <c r="C418" s="64">
        <v>37096</v>
      </c>
      <c r="D418" s="21">
        <v>0.7006944444444444</v>
      </c>
    </row>
    <row r="419" spans="1:4" ht="12.75">
      <c r="A419" t="s">
        <v>843</v>
      </c>
      <c r="B419" t="s">
        <v>844</v>
      </c>
      <c r="C419" s="64">
        <v>37096</v>
      </c>
      <c r="D419" s="21">
        <v>0.7008217592592593</v>
      </c>
    </row>
    <row r="420" spans="1:4" ht="12.75">
      <c r="A420" t="s">
        <v>845</v>
      </c>
      <c r="B420" t="s">
        <v>846</v>
      </c>
      <c r="C420" s="64">
        <v>37096</v>
      </c>
      <c r="D420" s="21">
        <v>0.700949074074074</v>
      </c>
    </row>
    <row r="421" spans="1:4" ht="12.75">
      <c r="A421" t="s">
        <v>847</v>
      </c>
      <c r="B421" t="s">
        <v>848</v>
      </c>
      <c r="C421" s="64">
        <v>37096</v>
      </c>
      <c r="D421" s="21">
        <v>0.7010879629629629</v>
      </c>
    </row>
    <row r="422" spans="1:4" ht="12.75">
      <c r="A422" t="s">
        <v>849</v>
      </c>
      <c r="B422" t="s">
        <v>850</v>
      </c>
      <c r="C422" s="64">
        <v>37096</v>
      </c>
      <c r="D422" s="21">
        <v>0.7012152777777777</v>
      </c>
    </row>
    <row r="423" spans="1:4" ht="12.75">
      <c r="A423" t="s">
        <v>851</v>
      </c>
      <c r="B423" t="s">
        <v>852</v>
      </c>
      <c r="C423" s="64">
        <v>37096</v>
      </c>
      <c r="D423" s="21">
        <v>0.7013425925925926</v>
      </c>
    </row>
    <row r="424" spans="1:4" ht="12.75">
      <c r="A424" t="s">
        <v>853</v>
      </c>
      <c r="B424" t="s">
        <v>854</v>
      </c>
      <c r="C424" s="64">
        <v>37096</v>
      </c>
      <c r="D424" s="21">
        <v>0.7014699074074073</v>
      </c>
    </row>
    <row r="425" spans="1:4" ht="12.75">
      <c r="A425" t="s">
        <v>855</v>
      </c>
      <c r="B425" t="s">
        <v>856</v>
      </c>
      <c r="C425" s="64">
        <v>37096</v>
      </c>
      <c r="D425" s="21">
        <v>0.7016087962962962</v>
      </c>
    </row>
    <row r="426" spans="1:4" ht="12.75">
      <c r="A426" t="s">
        <v>857</v>
      </c>
      <c r="B426" t="s">
        <v>858</v>
      </c>
      <c r="C426" s="64">
        <v>37096</v>
      </c>
      <c r="D426" s="21">
        <v>0.701736111111111</v>
      </c>
    </row>
    <row r="427" spans="1:4" ht="12.75">
      <c r="A427" t="s">
        <v>859</v>
      </c>
      <c r="B427" t="s">
        <v>860</v>
      </c>
      <c r="C427" s="64">
        <v>37096</v>
      </c>
      <c r="D427" s="21">
        <v>0.701863425925926</v>
      </c>
    </row>
    <row r="428" spans="1:4" ht="12.75">
      <c r="A428" t="s">
        <v>861</v>
      </c>
      <c r="B428" t="s">
        <v>862</v>
      </c>
      <c r="C428" s="64">
        <v>37096</v>
      </c>
      <c r="D428" s="21">
        <v>0.7019907407407407</v>
      </c>
    </row>
    <row r="429" spans="1:4" ht="12.75">
      <c r="A429" t="s">
        <v>863</v>
      </c>
      <c r="B429" t="s">
        <v>864</v>
      </c>
      <c r="C429" s="64">
        <v>37096</v>
      </c>
      <c r="D429" s="21">
        <v>0.7021296296296297</v>
      </c>
    </row>
    <row r="430" spans="1:4" ht="12.75">
      <c r="A430" t="s">
        <v>865</v>
      </c>
      <c r="B430" t="s">
        <v>866</v>
      </c>
      <c r="C430" s="64">
        <v>37096</v>
      </c>
      <c r="D430" s="21">
        <v>0.7022569444444445</v>
      </c>
    </row>
    <row r="431" spans="1:4" ht="12.75">
      <c r="A431" t="s">
        <v>867</v>
      </c>
      <c r="B431" t="s">
        <v>868</v>
      </c>
      <c r="C431" s="64">
        <v>37096</v>
      </c>
      <c r="D431" s="21">
        <v>0.7023842592592593</v>
      </c>
    </row>
    <row r="432" spans="1:4" ht="12.75">
      <c r="A432" t="s">
        <v>869</v>
      </c>
      <c r="B432" t="s">
        <v>870</v>
      </c>
      <c r="C432" s="64">
        <v>37096</v>
      </c>
      <c r="D432" s="21">
        <v>0.702511574074074</v>
      </c>
    </row>
    <row r="433" spans="1:4" ht="12.75">
      <c r="A433" t="s">
        <v>871</v>
      </c>
      <c r="B433" t="s">
        <v>872</v>
      </c>
      <c r="C433" s="64">
        <v>37096</v>
      </c>
      <c r="D433" s="21">
        <v>0.7026388888888889</v>
      </c>
    </row>
    <row r="434" spans="1:4" ht="12.75">
      <c r="A434" t="s">
        <v>873</v>
      </c>
      <c r="B434" t="s">
        <v>874</v>
      </c>
      <c r="C434" s="64">
        <v>37096</v>
      </c>
      <c r="D434" s="21">
        <v>0.7027662037037037</v>
      </c>
    </row>
    <row r="435" spans="1:4" ht="12.75">
      <c r="A435" t="s">
        <v>875</v>
      </c>
      <c r="B435" t="s">
        <v>876</v>
      </c>
      <c r="C435" s="64">
        <v>37096</v>
      </c>
      <c r="D435" s="21">
        <v>0.7029050925925926</v>
      </c>
    </row>
    <row r="436" spans="1:4" ht="12.75">
      <c r="A436" t="s">
        <v>877</v>
      </c>
      <c r="B436" t="s">
        <v>878</v>
      </c>
      <c r="C436" s="64">
        <v>37096</v>
      </c>
      <c r="D436" s="21">
        <v>0.7029513888888889</v>
      </c>
    </row>
    <row r="438" spans="1:4" ht="12.75">
      <c r="A438" t="s">
        <v>61</v>
      </c>
      <c r="B438" t="s">
        <v>62</v>
      </c>
      <c r="C438" t="s">
        <v>63</v>
      </c>
      <c r="D438" t="s">
        <v>64</v>
      </c>
    </row>
    <row r="439" spans="1:4" ht="12.75">
      <c r="A439" t="s">
        <v>879</v>
      </c>
      <c r="B439" t="s">
        <v>880</v>
      </c>
      <c r="C439" s="64">
        <v>37096</v>
      </c>
      <c r="D439" s="21">
        <v>0.705300925925926</v>
      </c>
    </row>
    <row r="440" spans="1:4" ht="12.75">
      <c r="A440" t="s">
        <v>881</v>
      </c>
      <c r="B440" t="s">
        <v>882</v>
      </c>
      <c r="C440" s="64">
        <v>37096</v>
      </c>
      <c r="D440" s="21">
        <v>0.7054166666666667</v>
      </c>
    </row>
    <row r="441" spans="1:4" ht="12.75">
      <c r="A441" t="s">
        <v>883</v>
      </c>
      <c r="B441" t="s">
        <v>176</v>
      </c>
      <c r="C441" s="64">
        <v>37096</v>
      </c>
      <c r="D441" s="21">
        <v>0.7055555555555556</v>
      </c>
    </row>
    <row r="442" spans="1:4" ht="12.75">
      <c r="A442" t="s">
        <v>859</v>
      </c>
      <c r="B442" t="s">
        <v>884</v>
      </c>
      <c r="C442" s="64">
        <v>37096</v>
      </c>
      <c r="D442" s="21">
        <v>0.7056828703703704</v>
      </c>
    </row>
    <row r="443" spans="1:4" ht="12.75">
      <c r="A443" t="s">
        <v>885</v>
      </c>
      <c r="B443" t="s">
        <v>882</v>
      </c>
      <c r="C443" s="64">
        <v>37096</v>
      </c>
      <c r="D443" s="21">
        <v>0.7058101851851851</v>
      </c>
    </row>
    <row r="444" spans="1:4" ht="12.75">
      <c r="A444" t="s">
        <v>886</v>
      </c>
      <c r="B444" t="s">
        <v>887</v>
      </c>
      <c r="C444" s="64">
        <v>37096</v>
      </c>
      <c r="D444" s="21">
        <v>0.705925925925926</v>
      </c>
    </row>
    <row r="445" spans="1:4" ht="12.75">
      <c r="A445" t="s">
        <v>888</v>
      </c>
      <c r="B445" t="s">
        <v>889</v>
      </c>
      <c r="C445" s="64">
        <v>37096</v>
      </c>
      <c r="D445" s="21">
        <v>0.7060416666666667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4"/>
  <sheetViews>
    <sheetView zoomScale="75" zoomScaleNormal="75" workbookViewId="0" topLeftCell="A1">
      <selection activeCell="A1" sqref="A1:A54"/>
    </sheetView>
  </sheetViews>
  <sheetFormatPr defaultColWidth="9.140625" defaultRowHeight="12.75"/>
  <sheetData>
    <row r="1" ht="12.75">
      <c r="A1" t="s">
        <v>895</v>
      </c>
    </row>
    <row r="2" ht="12.75">
      <c r="A2" t="s">
        <v>896</v>
      </c>
    </row>
    <row r="3" ht="12.75">
      <c r="A3" t="s">
        <v>897</v>
      </c>
    </row>
    <row r="4" ht="12.75">
      <c r="A4" t="s">
        <v>898</v>
      </c>
    </row>
    <row r="5" ht="12.75">
      <c r="A5" t="s">
        <v>899</v>
      </c>
    </row>
    <row r="6" ht="12.75">
      <c r="A6" t="s">
        <v>900</v>
      </c>
    </row>
    <row r="7" ht="12.75">
      <c r="A7" t="s">
        <v>901</v>
      </c>
    </row>
    <row r="8" ht="12.75">
      <c r="A8" t="s">
        <v>902</v>
      </c>
    </row>
    <row r="9" ht="12.75">
      <c r="A9" t="s">
        <v>903</v>
      </c>
    </row>
    <row r="10" ht="12.75">
      <c r="A10" t="s">
        <v>904</v>
      </c>
    </row>
    <row r="11" ht="12.75">
      <c r="A11" t="s">
        <v>905</v>
      </c>
    </row>
    <row r="12" ht="12.75">
      <c r="A12" t="s">
        <v>906</v>
      </c>
    </row>
    <row r="13" ht="12.75">
      <c r="A13" t="s">
        <v>907</v>
      </c>
    </row>
    <row r="14" ht="12.75">
      <c r="A14" t="s">
        <v>908</v>
      </c>
    </row>
    <row r="15" ht="12.75">
      <c r="A15" t="s">
        <v>909</v>
      </c>
    </row>
    <row r="16" ht="12.75">
      <c r="A16" t="s">
        <v>910</v>
      </c>
    </row>
    <row r="17" ht="12.75">
      <c r="A17" t="s">
        <v>911</v>
      </c>
    </row>
    <row r="18" ht="12.75">
      <c r="A18" t="s">
        <v>912</v>
      </c>
    </row>
    <row r="20" ht="12.75">
      <c r="A20" t="s">
        <v>913</v>
      </c>
    </row>
    <row r="21" ht="12.75">
      <c r="A21" t="s">
        <v>914</v>
      </c>
    </row>
    <row r="23" ht="12.75">
      <c r="A23" t="s">
        <v>915</v>
      </c>
    </row>
    <row r="24" ht="12.75">
      <c r="A24" t="s">
        <v>916</v>
      </c>
    </row>
    <row r="25" ht="12.75">
      <c r="A25" t="s">
        <v>917</v>
      </c>
    </row>
    <row r="26" ht="12.75">
      <c r="A26" t="s">
        <v>918</v>
      </c>
    </row>
    <row r="27" ht="12.75">
      <c r="A27" t="s">
        <v>919</v>
      </c>
    </row>
    <row r="28" ht="12.75">
      <c r="A28" t="s">
        <v>920</v>
      </c>
    </row>
    <row r="29" ht="12.75">
      <c r="A29" t="s">
        <v>921</v>
      </c>
    </row>
    <row r="30" ht="12.75">
      <c r="A30" t="s">
        <v>922</v>
      </c>
    </row>
    <row r="31" ht="12.75">
      <c r="A31" t="s">
        <v>923</v>
      </c>
    </row>
    <row r="32" ht="12.75">
      <c r="A32" t="s">
        <v>924</v>
      </c>
    </row>
    <row r="33" ht="12.75">
      <c r="A33" t="s">
        <v>925</v>
      </c>
    </row>
    <row r="34" ht="12.75">
      <c r="A34" t="s">
        <v>926</v>
      </c>
    </row>
    <row r="35" ht="12.75">
      <c r="A35" t="s">
        <v>927</v>
      </c>
    </row>
    <row r="36" ht="12.75">
      <c r="A36" t="s">
        <v>928</v>
      </c>
    </row>
    <row r="37" ht="12.75">
      <c r="A37" t="s">
        <v>929</v>
      </c>
    </row>
    <row r="38" ht="12.75">
      <c r="A38" t="s">
        <v>930</v>
      </c>
    </row>
    <row r="39" ht="12.75">
      <c r="A39" t="s">
        <v>931</v>
      </c>
    </row>
    <row r="40" ht="12.75">
      <c r="A40" t="s">
        <v>932</v>
      </c>
    </row>
    <row r="41" ht="12.75">
      <c r="A41" t="s">
        <v>933</v>
      </c>
    </row>
    <row r="42" ht="12.75">
      <c r="A42" t="s">
        <v>934</v>
      </c>
    </row>
    <row r="43" ht="12.75">
      <c r="A43" t="s">
        <v>935</v>
      </c>
    </row>
    <row r="44" ht="12.75">
      <c r="A44" t="s">
        <v>936</v>
      </c>
    </row>
    <row r="45" ht="12.75">
      <c r="A45" t="s">
        <v>937</v>
      </c>
    </row>
    <row r="46" ht="12.75">
      <c r="A46" t="s">
        <v>938</v>
      </c>
    </row>
    <row r="47" ht="12.75">
      <c r="A47" t="s">
        <v>939</v>
      </c>
    </row>
    <row r="48" ht="12.75">
      <c r="A48" t="s">
        <v>940</v>
      </c>
    </row>
    <row r="49" ht="12.75">
      <c r="A49" t="s">
        <v>941</v>
      </c>
    </row>
    <row r="50" ht="12.75">
      <c r="A50" t="s">
        <v>942</v>
      </c>
    </row>
    <row r="51" ht="12.75">
      <c r="A51" t="s">
        <v>943</v>
      </c>
    </row>
    <row r="52" ht="12.75">
      <c r="A52" t="s">
        <v>944</v>
      </c>
    </row>
    <row r="53" ht="12.75">
      <c r="A53" t="s">
        <v>900</v>
      </c>
    </row>
    <row r="54" ht="12.75">
      <c r="A54" t="s">
        <v>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2001-08-17T02:24:34Z</dcterms:created>
  <dcterms:modified xsi:type="dcterms:W3CDTF">2002-08-30T14:17:03Z</dcterms:modified>
  <cp:category/>
  <cp:version/>
  <cp:contentType/>
  <cp:contentStatus/>
</cp:coreProperties>
</file>