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firstSheet="20" activeTab="27"/>
  </bookViews>
  <sheets>
    <sheet name="Palt" sheetId="1" r:id="rId1"/>
    <sheet name="Track" sheetId="2" r:id="rId2"/>
    <sheet name="OW3_T" sheetId="3" r:id="rId3"/>
    <sheet name="OW3_RH" sheetId="4" r:id="rId4"/>
    <sheet name="OW3_O3" sheetId="5" r:id="rId5"/>
    <sheet name="OW3_CO" sheetId="6" r:id="rId6"/>
    <sheet name="OW3_SO2" sheetId="7" r:id="rId7"/>
    <sheet name="OW3_Bscat" sheetId="8" r:id="rId8"/>
    <sheet name="OW3_Bap" sheetId="9" r:id="rId9"/>
    <sheet name="OW3_nDp" sheetId="10" r:id="rId10"/>
    <sheet name="ESN_T" sheetId="11" r:id="rId11"/>
    <sheet name="ESN_RH" sheetId="12" r:id="rId12"/>
    <sheet name="ESN_O3" sheetId="13" r:id="rId13"/>
    <sheet name="ESN_CO" sheetId="14" r:id="rId14"/>
    <sheet name="ESN_SO2" sheetId="15" r:id="rId15"/>
    <sheet name="ESN_Bscat" sheetId="16" r:id="rId16"/>
    <sheet name="ESN_Bap" sheetId="17" r:id="rId17"/>
    <sheet name="ESN_nDp" sheetId="18" r:id="rId18"/>
    <sheet name="FME_T" sheetId="19" r:id="rId19"/>
    <sheet name="FME_RH" sheetId="20" r:id="rId20"/>
    <sheet name="FME_O3" sheetId="21" r:id="rId21"/>
    <sheet name="FME_CO" sheetId="22" r:id="rId22"/>
    <sheet name="FME_SO2" sheetId="23" r:id="rId23"/>
    <sheet name="FME_Bscat " sheetId="24" r:id="rId24"/>
    <sheet name="FME_Bap" sheetId="25" r:id="rId25"/>
    <sheet name="FME_nDp" sheetId="26" r:id="rId26"/>
    <sheet name="DATA" sheetId="27" r:id="rId27"/>
    <sheet name="Notes" sheetId="28" r:id="rId28"/>
  </sheets>
  <definedNames>
    <definedName name="_3082330" localSheetId="26">'DATA'!$G$9:$AP$1026</definedName>
    <definedName name="CH1RF30" localSheetId="26">'DATA'!$A$9:$E$1027</definedName>
  </definedNames>
  <calcPr fullCalcOnLoad="1"/>
</workbook>
</file>

<file path=xl/sharedStrings.xml><?xml version="1.0" encoding="utf-8"?>
<sst xmlns="http://schemas.openxmlformats.org/spreadsheetml/2006/main" count="163" uniqueCount="132">
  <si>
    <t>* POST-FRONTAL *</t>
  </si>
  <si>
    <t>START</t>
  </si>
  <si>
    <t>RAMMP 2003 Study RF-30 Flight Notes 08/23/03</t>
  </si>
  <si>
    <t>Mission Sci:</t>
  </si>
  <si>
    <t>Time (hhmmss) below are UTC from GPS-90</t>
  </si>
  <si>
    <t>* Rustrak DAS event marker (usually mid-runway Time/Navigation Fix)</t>
  </si>
  <si>
    <t>hhmmss</t>
  </si>
  <si>
    <t>Change GPS batteries and clear track log</t>
  </si>
  <si>
    <t>Recharge CPC wick and zero instrument</t>
  </si>
  <si>
    <t>Shift streak position by 6 degrees to 132 degrees and reset volume</t>
  </si>
  <si>
    <t>Check all connections and synchronize all clocks to GPS</t>
  </si>
  <si>
    <t xml:space="preserve">NOTE: Changed PSAP filter- previous filter was not sitting true- hence the observed </t>
  </si>
  <si>
    <t xml:space="preserve">           anomaly in transmittance during RF 29</t>
  </si>
  <si>
    <t>START WIND SYSTEM</t>
  </si>
  <si>
    <t>Engines start- switch to research power</t>
  </si>
  <si>
    <t>Start Rustrak</t>
  </si>
  <si>
    <t>Start streaker pump- warm up and connect</t>
  </si>
  <si>
    <t>Start neph, PSAP, metone, and CPC</t>
  </si>
  <si>
    <t>Altmeter @ CBE = 30.10" Hg</t>
  </si>
  <si>
    <t>ave O3</t>
  </si>
  <si>
    <t>Corrected</t>
  </si>
  <si>
    <t>Takeoff in zero mode, pumps on in sequence</t>
  </si>
  <si>
    <t>Ascend to --&gt; OW3</t>
  </si>
  <si>
    <t>* Time fix</t>
  </si>
  <si>
    <t>Level @ 2.5 kft. --&gt;OW3 - very bumpy- * Restart metone</t>
  </si>
  <si>
    <t xml:space="preserve">Status Check: Ch 1: 40.5%, Ch 2: 972.5 mb, Ch 3: 0.001 V (0.0 ppb), Ch 4: 5.034 V, </t>
  </si>
  <si>
    <t xml:space="preserve">                      Ch 5: 22.3 C, Ch 7: 35.7 ppb (42 ppb), Ch 8: 0.267 V (0.13 ppm)</t>
  </si>
  <si>
    <t>TEI zeroes off @ 2.5 kft. --&gt; OW3</t>
  </si>
  <si>
    <t>Current wx: light haze, visibility + 20 miles, broken Cu cloud deck @ ~ 5.5 kft.- the ride</t>
  </si>
  <si>
    <t xml:space="preserve">         is extremely bumpy.</t>
  </si>
  <si>
    <t>Start ascending to 7.5 kft. --&gt; OW3</t>
  </si>
  <si>
    <t>Level @ 7.5 kft. --&gt; OW3</t>
  </si>
  <si>
    <t>TEI zeroes on @ 7.5 kft. --&gt; OW3</t>
  </si>
  <si>
    <t>Zero neph</t>
  </si>
  <si>
    <t xml:space="preserve">Status Check: 10.4%, 808.4 mb, 0.002 V (-0.0 ppb), 5.034 V, 13.0 C, 48.4 ppb (57 ppb), </t>
  </si>
  <si>
    <t xml:space="preserve">                      0.218 V (0.10 ppm)</t>
  </si>
  <si>
    <t>Current wx: Broken Cu cloud deck below @ ~ 6.5 kft, clear skies above, visibility + 20</t>
  </si>
  <si>
    <t xml:space="preserve">     miles.  Cloud cover is ~ 65%</t>
  </si>
  <si>
    <t>TEI zeroes off @ 7.5 kft. --&gt; OW3</t>
  </si>
  <si>
    <t>Start spiral down over OW3 @ 300 ft./min.</t>
  </si>
  <si>
    <t>Altmeter @ MTN = 29.98" Hg</t>
  </si>
  <si>
    <t>* Low pass over OW3 Rnwy 28 @ 20 ft. AGL</t>
  </si>
  <si>
    <t>Nav/Time fix- zeroes on the go- ascend to 1500 ft. --&gt; ESN</t>
  </si>
  <si>
    <t>Level @ 1.5 kft. --&gt; ESN</t>
  </si>
  <si>
    <t xml:space="preserve">Status Check: 50.0%, 1004.9 mb, -0.001 V (-0.1 ppb), 5.034 V, 23.3 C, 43.6 ppb , </t>
  </si>
  <si>
    <t xml:space="preserve">                      (52 ppb), 0.416 V (0.21 ppm)</t>
  </si>
  <si>
    <t xml:space="preserve">Current wx: Broken Cu cloud deck above @ ~ 6 kft with cover of ~ 20% </t>
  </si>
  <si>
    <t>Altmeter @ ESN 29.97" Hg</t>
  </si>
  <si>
    <t>TEI zeroes off @ 1.5 kft. --&gt; ESN</t>
  </si>
  <si>
    <t>Start going down to 700 ft. in preparation for low pass @ ESN</t>
  </si>
  <si>
    <t>* Low pass over ESN Rnwy 33 @ … ft. AGL</t>
  </si>
  <si>
    <t>Nav/Time fix- ascend to 7.5 kft over ESN in a spiral @ 300 ft./min.</t>
  </si>
  <si>
    <t>Level @ 7.5 kft over OW3</t>
  </si>
  <si>
    <t>TEI zeroes on @ 7.5 kft over ESN</t>
  </si>
  <si>
    <t xml:space="preserve">Status Check: 19.2%, 807.0 mb, -0.009 V (-0.1 ppb), 5.030 V, 13.7 C, 35.5 ppb , </t>
  </si>
  <si>
    <t xml:space="preserve">                      (65 ppb), 0.339 V (0.18 ppm)</t>
  </si>
  <si>
    <t xml:space="preserve">Current wx: light haze, ~ 10 miles visibility, clear skies with scattered Cu cloud @ </t>
  </si>
  <si>
    <t xml:space="preserve">      ~ 6.5 kft.</t>
  </si>
  <si>
    <t>TEI zeroes off @ 7.5 kft. - Start descending in direction FME</t>
  </si>
  <si>
    <t>SO2 goes up to 4.0 ppb over the Bay Bridge area.  Level @ 1400 ft.</t>
  </si>
  <si>
    <t>SO2 goes further up to 5.7 ppb</t>
  </si>
  <si>
    <t>TEI zeroes on @ 2.5 kft. --&gt; FME, prepare to land</t>
  </si>
  <si>
    <t>Altmeter @ FME = 30.00" Hg</t>
  </si>
  <si>
    <t xml:space="preserve">Start descending to land </t>
  </si>
  <si>
    <t>Terminate PSAP, neph, metone, and CPC</t>
  </si>
  <si>
    <t>Touchdown in zero mode, pumps off in sequence- taxing</t>
  </si>
  <si>
    <t xml:space="preserve">Aircraft stationary </t>
  </si>
  <si>
    <t>Conclude Rustrak</t>
  </si>
  <si>
    <t>Download data</t>
  </si>
  <si>
    <t>Streaker final volume = 241  High!</t>
  </si>
  <si>
    <t>SO2</t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</si>
  <si>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</si>
  <si>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r>
      <t>BkS Cf</t>
    </r>
    <r>
      <rPr>
        <vertAlign val="superscript"/>
        <sz val="12"/>
        <color indexed="12"/>
        <rFont val="AGaramond"/>
        <family val="1"/>
      </rPr>
      <t>450</t>
    </r>
  </si>
  <si>
    <r>
      <t>BkS Cf</t>
    </r>
    <r>
      <rPr>
        <vertAlign val="superscript"/>
        <sz val="12"/>
        <color indexed="11"/>
        <rFont val="Arial"/>
        <family val="2"/>
      </rPr>
      <t>550</t>
    </r>
  </si>
  <si>
    <r>
      <t>BkS Cf</t>
    </r>
    <r>
      <rPr>
        <vertAlign val="superscript"/>
        <sz val="12"/>
        <color indexed="10"/>
        <rFont val="Arial"/>
        <family val="2"/>
      </rPr>
      <t>700</t>
    </r>
  </si>
  <si>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</si>
  <si>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</si>
  <si>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</si>
  <si>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</si>
  <si>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</si>
  <si>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</si>
  <si>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</si>
  <si>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</si>
  <si>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</si>
  <si>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</si>
  <si>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</si>
  <si>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</si>
  <si>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</si>
  <si>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</si>
  <si>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</si>
  <si>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</si>
  <si>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</si>
  <si>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</si>
  <si>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</si>
  <si>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</si>
  <si>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</si>
  <si>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</si>
  <si>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</si>
  <si>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</si>
  <si>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CPC</t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</si>
  <si>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</si>
  <si>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</si>
  <si>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</si>
  <si>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</si>
  <si>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</si>
  <si>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</si>
  <si>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t>Raw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</si>
  <si>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</si>
  <si>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</si>
  <si>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</si>
  <si>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</si>
  <si>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</si>
  <si>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</si>
  <si>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</si>
  <si>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</si>
  <si>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</si>
  <si>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</si>
  <si>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</si>
  <si>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</si>
  <si>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</si>
  <si>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</si>
  <si>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</si>
  <si>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</si>
  <si>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</si>
  <si>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Raw</t>
  </si>
  <si>
    <t>VDC</t>
  </si>
  <si>
    <t>RAMMPP: University of Maryland Research Aircraft Flights</t>
  </si>
  <si>
    <t>Latest Revision: 06/28/2004</t>
  </si>
  <si>
    <t>Lackson Marufu; Principal Investigator: 301-405-5355(P); 301-314-9482(F); marufu@atmos.umd.edu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</si>
  <si>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</si>
  <si>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</si>
  <si>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RF-30 2003 Winter Study. http://www.meto.umd.edu/~umdair/rammpp01.html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</si>
</sst>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"/>
    <numFmt numFmtId="167" formatCode="0.000"/>
    <numFmt numFmtId="168" formatCode="mm/dd/yy"/>
    <numFmt numFmtId="169" formatCode="0.000000;[Red]0.000000"/>
    <numFmt numFmtId="170" formatCode="0.0;[Red]0.0"/>
    <numFmt numFmtId="171" formatCode="0.0000000000000000000000"/>
    <numFmt numFmtId="172" formatCode="[$-409]dddd\,\ mmmm\ dd\,\ yyyy"/>
    <numFmt numFmtId="173" formatCode="mm/dd/yy;@"/>
    <numFmt numFmtId="174" formatCode="[$-409]h:mm:ss\ AM/PM"/>
    <numFmt numFmtId="175" formatCode="h:mm:ss;@"/>
    <numFmt numFmtId="176" formatCode="[$-F400]h:mm:ss\ AM/PM"/>
    <numFmt numFmtId="177" formatCode="0.E+00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.000000"/>
    <numFmt numFmtId="183" formatCode="0.000000000000"/>
    <numFmt numFmtId="184" formatCode="0.0E+00"/>
    <numFmt numFmtId="185" formatCode="0.00_);[Red]\(0.00\)"/>
  </numFmts>
  <fonts count="3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vertAlign val="superscript"/>
      <sz val="12"/>
      <color indexed="12"/>
      <name val="AGaramond"/>
      <family val="1"/>
    </font>
    <font>
      <vertAlign val="superscript"/>
      <sz val="12"/>
      <color indexed="11"/>
      <name val="Arial"/>
      <family val="2"/>
    </font>
    <font>
      <vertAlign val="superscript"/>
      <sz val="12"/>
      <color indexed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8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4" fontId="23" fillId="0" borderId="0" xfId="0" applyNumberFormat="1" applyFont="1" applyAlignment="1">
      <alignment/>
    </xf>
    <xf numFmtId="14" fontId="24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21" fontId="25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170" fontId="27" fillId="0" borderId="0" xfId="0" applyNumberFormat="1" applyFont="1" applyAlignment="1">
      <alignment horizontal="right"/>
    </xf>
    <xf numFmtId="166" fontId="29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166" fontId="29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worksheet" Target="worksheets/sheet1.xml" /><Relationship Id="rId28" Type="http://schemas.openxmlformats.org/officeDocument/2006/relationships/worksheet" Target="worksheets/sheet2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2003:  RF-30 8/23
Pressure Altitude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DATA!$D$9:$D$1033</c:f>
              <c:strCache>
                <c:ptCount val="1025"/>
                <c:pt idx="0">
                  <c:v>0.73888886</c:v>
                </c:pt>
                <c:pt idx="1">
                  <c:v>0.739004612</c:v>
                </c:pt>
                <c:pt idx="2">
                  <c:v>0.739120364</c:v>
                </c:pt>
                <c:pt idx="3">
                  <c:v>0.739236116</c:v>
                </c:pt>
                <c:pt idx="4">
                  <c:v>0.739351869</c:v>
                </c:pt>
                <c:pt idx="5">
                  <c:v>0.739467621</c:v>
                </c:pt>
                <c:pt idx="6">
                  <c:v>0.739583313</c:v>
                </c:pt>
                <c:pt idx="7">
                  <c:v>0.739699066</c:v>
                </c:pt>
                <c:pt idx="8">
                  <c:v>0.739814818</c:v>
                </c:pt>
                <c:pt idx="9">
                  <c:v>0.73993057</c:v>
                </c:pt>
                <c:pt idx="10">
                  <c:v>0.740046322</c:v>
                </c:pt>
                <c:pt idx="11">
                  <c:v>0.740162015</c:v>
                </c:pt>
                <c:pt idx="12">
                  <c:v>0.740277767</c:v>
                </c:pt>
                <c:pt idx="13">
                  <c:v>0.740393519</c:v>
                </c:pt>
                <c:pt idx="14">
                  <c:v>0.740509272</c:v>
                </c:pt>
                <c:pt idx="15">
                  <c:v>0.740625024</c:v>
                </c:pt>
                <c:pt idx="16">
                  <c:v>0.740740716</c:v>
                </c:pt>
                <c:pt idx="17">
                  <c:v>0.740856469</c:v>
                </c:pt>
                <c:pt idx="18">
                  <c:v>0.740972221</c:v>
                </c:pt>
                <c:pt idx="19">
                  <c:v>0.741087973</c:v>
                </c:pt>
                <c:pt idx="20">
                  <c:v>0.741203725</c:v>
                </c:pt>
                <c:pt idx="21">
                  <c:v>0.741319418</c:v>
                </c:pt>
                <c:pt idx="22">
                  <c:v>0.74143517</c:v>
                </c:pt>
                <c:pt idx="23">
                  <c:v>0.741550922</c:v>
                </c:pt>
                <c:pt idx="24">
                  <c:v>0.741666675</c:v>
                </c:pt>
                <c:pt idx="25">
                  <c:v>0.741782427</c:v>
                </c:pt>
                <c:pt idx="26">
                  <c:v>0.741898119</c:v>
                </c:pt>
                <c:pt idx="27">
                  <c:v>0.742013872</c:v>
                </c:pt>
                <c:pt idx="28">
                  <c:v>0.742129624</c:v>
                </c:pt>
                <c:pt idx="29">
                  <c:v>0.742245376</c:v>
                </c:pt>
                <c:pt idx="30">
                  <c:v>0.742361128</c:v>
                </c:pt>
                <c:pt idx="31">
                  <c:v>0.742476881</c:v>
                </c:pt>
                <c:pt idx="32">
                  <c:v>0.742592573</c:v>
                </c:pt>
                <c:pt idx="33">
                  <c:v>0.742708325</c:v>
                </c:pt>
                <c:pt idx="34">
                  <c:v>0.742824078</c:v>
                </c:pt>
                <c:pt idx="35">
                  <c:v>0.74293983</c:v>
                </c:pt>
                <c:pt idx="36">
                  <c:v>0.743055582</c:v>
                </c:pt>
                <c:pt idx="37">
                  <c:v>0.743171275</c:v>
                </c:pt>
                <c:pt idx="38">
                  <c:v>0.743287027</c:v>
                </c:pt>
                <c:pt idx="39">
                  <c:v>0.743402779</c:v>
                </c:pt>
                <c:pt idx="40">
                  <c:v>0.743518531</c:v>
                </c:pt>
                <c:pt idx="41">
                  <c:v>0.743634284</c:v>
                </c:pt>
                <c:pt idx="42">
                  <c:v>0.743749976</c:v>
                </c:pt>
                <c:pt idx="43">
                  <c:v>0.743865728</c:v>
                </c:pt>
                <c:pt idx="44">
                  <c:v>0.743981481</c:v>
                </c:pt>
                <c:pt idx="45">
                  <c:v>0.744097233</c:v>
                </c:pt>
                <c:pt idx="46">
                  <c:v>0.744212985</c:v>
                </c:pt>
                <c:pt idx="47">
                  <c:v>0.744328678</c:v>
                </c:pt>
                <c:pt idx="48">
                  <c:v>0.74444443</c:v>
                </c:pt>
                <c:pt idx="49">
                  <c:v>0.744560182</c:v>
                </c:pt>
                <c:pt idx="50">
                  <c:v>0.744675934</c:v>
                </c:pt>
                <c:pt idx="51">
                  <c:v>0.744791687</c:v>
                </c:pt>
                <c:pt idx="52">
                  <c:v>0.744907379</c:v>
                </c:pt>
                <c:pt idx="53">
                  <c:v>0.745023131</c:v>
                </c:pt>
                <c:pt idx="54">
                  <c:v>0.745138884</c:v>
                </c:pt>
                <c:pt idx="55">
                  <c:v>0.745254636</c:v>
                </c:pt>
                <c:pt idx="56">
                  <c:v>0.745370388</c:v>
                </c:pt>
                <c:pt idx="57">
                  <c:v>0.74548614</c:v>
                </c:pt>
                <c:pt idx="58">
                  <c:v>0.745601833</c:v>
                </c:pt>
                <c:pt idx="59">
                  <c:v>0.745717585</c:v>
                </c:pt>
                <c:pt idx="60">
                  <c:v>0.745833337</c:v>
                </c:pt>
                <c:pt idx="61">
                  <c:v>0.74594909</c:v>
                </c:pt>
                <c:pt idx="62">
                  <c:v>0.746064842</c:v>
                </c:pt>
                <c:pt idx="63">
                  <c:v>0.746180534</c:v>
                </c:pt>
                <c:pt idx="64">
                  <c:v>0.746296287</c:v>
                </c:pt>
                <c:pt idx="65">
                  <c:v>0.746412039</c:v>
                </c:pt>
                <c:pt idx="66">
                  <c:v>0.746527791</c:v>
                </c:pt>
                <c:pt idx="67">
                  <c:v>0.746643543</c:v>
                </c:pt>
                <c:pt idx="68">
                  <c:v>0.746759236</c:v>
                </c:pt>
                <c:pt idx="69">
                  <c:v>0.746874988</c:v>
                </c:pt>
                <c:pt idx="70">
                  <c:v>0.74699074</c:v>
                </c:pt>
                <c:pt idx="71">
                  <c:v>0.747106493</c:v>
                </c:pt>
                <c:pt idx="72">
                  <c:v>0.747222245</c:v>
                </c:pt>
                <c:pt idx="73">
                  <c:v>0.747337937</c:v>
                </c:pt>
                <c:pt idx="74">
                  <c:v>0.74745369</c:v>
                </c:pt>
                <c:pt idx="75">
                  <c:v>0.747569442</c:v>
                </c:pt>
                <c:pt idx="76">
                  <c:v>0.747685194</c:v>
                </c:pt>
                <c:pt idx="77">
                  <c:v>0.747800946</c:v>
                </c:pt>
                <c:pt idx="78">
                  <c:v>0.747916639</c:v>
                </c:pt>
                <c:pt idx="79">
                  <c:v>0.748032391</c:v>
                </c:pt>
                <c:pt idx="80">
                  <c:v>0.748148143</c:v>
                </c:pt>
                <c:pt idx="81">
                  <c:v>0.748263896</c:v>
                </c:pt>
                <c:pt idx="82">
                  <c:v>0.748379648</c:v>
                </c:pt>
                <c:pt idx="83">
                  <c:v>0.7484954</c:v>
                </c:pt>
                <c:pt idx="84">
                  <c:v>0.748611093</c:v>
                </c:pt>
                <c:pt idx="85">
                  <c:v>0.748726845</c:v>
                </c:pt>
                <c:pt idx="86">
                  <c:v>0.748842597</c:v>
                </c:pt>
                <c:pt idx="87">
                  <c:v>0.748958349</c:v>
                </c:pt>
                <c:pt idx="88">
                  <c:v>0.749074101</c:v>
                </c:pt>
                <c:pt idx="89">
                  <c:v>0.749189794</c:v>
                </c:pt>
                <c:pt idx="90">
                  <c:v>0.749305546</c:v>
                </c:pt>
                <c:pt idx="91">
                  <c:v>0.749421299</c:v>
                </c:pt>
                <c:pt idx="92">
                  <c:v>0.749537051</c:v>
                </c:pt>
                <c:pt idx="93">
                  <c:v>0.749652803</c:v>
                </c:pt>
                <c:pt idx="94">
                  <c:v>0.749768496</c:v>
                </c:pt>
                <c:pt idx="95">
                  <c:v>0.749884248</c:v>
                </c:pt>
                <c:pt idx="96">
                  <c:v>0.75</c:v>
                </c:pt>
                <c:pt idx="97">
                  <c:v>0.750115752</c:v>
                </c:pt>
                <c:pt idx="98">
                  <c:v>0.750231504</c:v>
                </c:pt>
                <c:pt idx="99">
                  <c:v>0.750347197</c:v>
                </c:pt>
                <c:pt idx="100">
                  <c:v>0.750462949</c:v>
                </c:pt>
                <c:pt idx="101">
                  <c:v>0.750578701</c:v>
                </c:pt>
                <c:pt idx="102">
                  <c:v>0.750694454</c:v>
                </c:pt>
                <c:pt idx="103">
                  <c:v>0.750810206</c:v>
                </c:pt>
                <c:pt idx="104">
                  <c:v>0.750925899</c:v>
                </c:pt>
                <c:pt idx="105">
                  <c:v>0.751041651</c:v>
                </c:pt>
                <c:pt idx="106">
                  <c:v>0.751157403</c:v>
                </c:pt>
                <c:pt idx="107">
                  <c:v>0.751273155</c:v>
                </c:pt>
                <c:pt idx="108">
                  <c:v>0.751388907</c:v>
                </c:pt>
                <c:pt idx="109">
                  <c:v>0.7515046</c:v>
                </c:pt>
                <c:pt idx="110">
                  <c:v>0.751620352</c:v>
                </c:pt>
                <c:pt idx="111">
                  <c:v>0.751736104</c:v>
                </c:pt>
                <c:pt idx="112">
                  <c:v>0.751851857</c:v>
                </c:pt>
                <c:pt idx="113">
                  <c:v>0.751967609</c:v>
                </c:pt>
                <c:pt idx="114">
                  <c:v>0.752083361</c:v>
                </c:pt>
                <c:pt idx="115">
                  <c:v>0.752199054</c:v>
                </c:pt>
                <c:pt idx="116">
                  <c:v>0.752314806</c:v>
                </c:pt>
                <c:pt idx="117">
                  <c:v>0.752430558</c:v>
                </c:pt>
                <c:pt idx="118">
                  <c:v>0.75254631</c:v>
                </c:pt>
                <c:pt idx="119">
                  <c:v>0.752662063</c:v>
                </c:pt>
                <c:pt idx="120">
                  <c:v>0.752777755</c:v>
                </c:pt>
                <c:pt idx="121">
                  <c:v>0.752893507</c:v>
                </c:pt>
                <c:pt idx="122">
                  <c:v>0.75300926</c:v>
                </c:pt>
                <c:pt idx="123">
                  <c:v>0.753125012</c:v>
                </c:pt>
                <c:pt idx="124">
                  <c:v>0.753240764</c:v>
                </c:pt>
                <c:pt idx="125">
                  <c:v>0.753356457</c:v>
                </c:pt>
                <c:pt idx="126">
                  <c:v>0.753472209</c:v>
                </c:pt>
                <c:pt idx="127">
                  <c:v>0.753587961</c:v>
                </c:pt>
                <c:pt idx="128">
                  <c:v>0.753703713</c:v>
                </c:pt>
                <c:pt idx="129">
                  <c:v>0.753819466</c:v>
                </c:pt>
                <c:pt idx="130">
                  <c:v>0.753935158</c:v>
                </c:pt>
                <c:pt idx="131">
                  <c:v>0.75405091</c:v>
                </c:pt>
                <c:pt idx="132">
                  <c:v>0.754166663</c:v>
                </c:pt>
                <c:pt idx="133">
                  <c:v>0.754282415</c:v>
                </c:pt>
                <c:pt idx="134">
                  <c:v>0.754398167</c:v>
                </c:pt>
                <c:pt idx="135">
                  <c:v>0.75451386</c:v>
                </c:pt>
                <c:pt idx="136">
                  <c:v>0.754629612</c:v>
                </c:pt>
                <c:pt idx="137">
                  <c:v>0.754745364</c:v>
                </c:pt>
                <c:pt idx="138">
                  <c:v>0.754861116</c:v>
                </c:pt>
                <c:pt idx="139">
                  <c:v>0.754976869</c:v>
                </c:pt>
                <c:pt idx="140">
                  <c:v>0.755092621</c:v>
                </c:pt>
                <c:pt idx="141">
                  <c:v>0.755208313</c:v>
                </c:pt>
                <c:pt idx="142">
                  <c:v>0.755324066</c:v>
                </c:pt>
                <c:pt idx="143">
                  <c:v>0.755439818</c:v>
                </c:pt>
                <c:pt idx="144">
                  <c:v>0.75555557</c:v>
                </c:pt>
                <c:pt idx="145">
                  <c:v>0.755671322</c:v>
                </c:pt>
                <c:pt idx="146">
                  <c:v>0.755787015</c:v>
                </c:pt>
                <c:pt idx="147">
                  <c:v>0.755902767</c:v>
                </c:pt>
                <c:pt idx="148">
                  <c:v>0.756018519</c:v>
                </c:pt>
                <c:pt idx="149">
                  <c:v>0.756134272</c:v>
                </c:pt>
                <c:pt idx="150">
                  <c:v>0.756250024</c:v>
                </c:pt>
                <c:pt idx="151">
                  <c:v>0.756365716</c:v>
                </c:pt>
                <c:pt idx="152">
                  <c:v>0.756481469</c:v>
                </c:pt>
                <c:pt idx="153">
                  <c:v>0.756597221</c:v>
                </c:pt>
                <c:pt idx="154">
                  <c:v>0.756712973</c:v>
                </c:pt>
                <c:pt idx="155">
                  <c:v>0.756828725</c:v>
                </c:pt>
                <c:pt idx="156">
                  <c:v>0.756944418</c:v>
                </c:pt>
                <c:pt idx="157">
                  <c:v>0.75706017</c:v>
                </c:pt>
                <c:pt idx="158">
                  <c:v>0.757175922</c:v>
                </c:pt>
                <c:pt idx="159">
                  <c:v>0.757291675</c:v>
                </c:pt>
                <c:pt idx="160">
                  <c:v>0.757407427</c:v>
                </c:pt>
                <c:pt idx="161">
                  <c:v>0.757523119</c:v>
                </c:pt>
                <c:pt idx="162">
                  <c:v>0.757638872</c:v>
                </c:pt>
                <c:pt idx="163">
                  <c:v>0.757754624</c:v>
                </c:pt>
                <c:pt idx="164">
                  <c:v>0.757870376</c:v>
                </c:pt>
                <c:pt idx="165">
                  <c:v>0.757986128</c:v>
                </c:pt>
                <c:pt idx="166">
                  <c:v>0.758101881</c:v>
                </c:pt>
                <c:pt idx="167">
                  <c:v>0.758217573</c:v>
                </c:pt>
                <c:pt idx="168">
                  <c:v>0.758333325</c:v>
                </c:pt>
                <c:pt idx="169">
                  <c:v>0.758449078</c:v>
                </c:pt>
                <c:pt idx="170">
                  <c:v>0.75856483</c:v>
                </c:pt>
                <c:pt idx="171">
                  <c:v>0.758680582</c:v>
                </c:pt>
                <c:pt idx="172">
                  <c:v>0.758796275</c:v>
                </c:pt>
                <c:pt idx="173">
                  <c:v>0.758912027</c:v>
                </c:pt>
                <c:pt idx="174">
                  <c:v>0.759027779</c:v>
                </c:pt>
                <c:pt idx="175">
                  <c:v>0.759143531</c:v>
                </c:pt>
                <c:pt idx="176">
                  <c:v>0.759259284</c:v>
                </c:pt>
                <c:pt idx="177">
                  <c:v>0.759374976</c:v>
                </c:pt>
                <c:pt idx="178">
                  <c:v>0.759490728</c:v>
                </c:pt>
                <c:pt idx="179">
                  <c:v>0.759606481</c:v>
                </c:pt>
                <c:pt idx="180">
                  <c:v>0.759722233</c:v>
                </c:pt>
                <c:pt idx="181">
                  <c:v>0.759837985</c:v>
                </c:pt>
                <c:pt idx="182">
                  <c:v>0.759953678</c:v>
                </c:pt>
                <c:pt idx="183">
                  <c:v>0.76006943</c:v>
                </c:pt>
                <c:pt idx="184">
                  <c:v>0.760185182</c:v>
                </c:pt>
                <c:pt idx="185">
                  <c:v>0.760300934</c:v>
                </c:pt>
                <c:pt idx="186">
                  <c:v>0.760416687</c:v>
                </c:pt>
                <c:pt idx="187">
                  <c:v>0.760532379</c:v>
                </c:pt>
                <c:pt idx="188">
                  <c:v>0.760648131</c:v>
                </c:pt>
                <c:pt idx="189">
                  <c:v>0.760763884</c:v>
                </c:pt>
                <c:pt idx="190">
                  <c:v>0.760879636</c:v>
                </c:pt>
                <c:pt idx="191">
                  <c:v>0.760995388</c:v>
                </c:pt>
                <c:pt idx="192">
                  <c:v>0.76111114</c:v>
                </c:pt>
                <c:pt idx="193">
                  <c:v>0.761226833</c:v>
                </c:pt>
                <c:pt idx="194">
                  <c:v>0.761342585</c:v>
                </c:pt>
                <c:pt idx="195">
                  <c:v>0.761458337</c:v>
                </c:pt>
                <c:pt idx="196">
                  <c:v>0.76157409</c:v>
                </c:pt>
                <c:pt idx="197">
                  <c:v>0.761689842</c:v>
                </c:pt>
                <c:pt idx="198">
                  <c:v>0.761805534</c:v>
                </c:pt>
                <c:pt idx="199">
                  <c:v>0.761921287</c:v>
                </c:pt>
                <c:pt idx="200">
                  <c:v>0.762037039</c:v>
                </c:pt>
                <c:pt idx="201">
                  <c:v>0.762152791</c:v>
                </c:pt>
                <c:pt idx="202">
                  <c:v>0.762268543</c:v>
                </c:pt>
                <c:pt idx="203">
                  <c:v>0.762384236</c:v>
                </c:pt>
                <c:pt idx="204">
                  <c:v>0.762499988</c:v>
                </c:pt>
                <c:pt idx="205">
                  <c:v>0.76261574</c:v>
                </c:pt>
                <c:pt idx="206">
                  <c:v>0.762731493</c:v>
                </c:pt>
                <c:pt idx="207">
                  <c:v>0.762847245</c:v>
                </c:pt>
                <c:pt idx="208">
                  <c:v>0.762962937</c:v>
                </c:pt>
                <c:pt idx="209">
                  <c:v>0.76307869</c:v>
                </c:pt>
                <c:pt idx="210">
                  <c:v>0.763194442</c:v>
                </c:pt>
                <c:pt idx="211">
                  <c:v>0.763310194</c:v>
                </c:pt>
                <c:pt idx="212">
                  <c:v>0.763425946</c:v>
                </c:pt>
                <c:pt idx="213">
                  <c:v>0.763541639</c:v>
                </c:pt>
                <c:pt idx="214">
                  <c:v>0.763657391</c:v>
                </c:pt>
                <c:pt idx="215">
                  <c:v>0.763773143</c:v>
                </c:pt>
                <c:pt idx="216">
                  <c:v>0.763888896</c:v>
                </c:pt>
                <c:pt idx="217">
                  <c:v>0.764004648</c:v>
                </c:pt>
                <c:pt idx="218">
                  <c:v>0.7641204</c:v>
                </c:pt>
                <c:pt idx="219">
                  <c:v>0.764236093</c:v>
                </c:pt>
                <c:pt idx="220">
                  <c:v>0.764351845</c:v>
                </c:pt>
                <c:pt idx="221">
                  <c:v>0.764467597</c:v>
                </c:pt>
                <c:pt idx="222">
                  <c:v>0.764583349</c:v>
                </c:pt>
                <c:pt idx="223">
                  <c:v>0.764699101</c:v>
                </c:pt>
                <c:pt idx="224">
                  <c:v>0.764814794</c:v>
                </c:pt>
                <c:pt idx="225">
                  <c:v>0.764930546</c:v>
                </c:pt>
                <c:pt idx="226">
                  <c:v>0.765046299</c:v>
                </c:pt>
                <c:pt idx="227">
                  <c:v>0.765162051</c:v>
                </c:pt>
                <c:pt idx="228">
                  <c:v>0.765277803</c:v>
                </c:pt>
                <c:pt idx="229">
                  <c:v>0.765393496</c:v>
                </c:pt>
                <c:pt idx="230">
                  <c:v>0.765509248</c:v>
                </c:pt>
                <c:pt idx="231">
                  <c:v>0.765625</c:v>
                </c:pt>
                <c:pt idx="232">
                  <c:v>0.765740752</c:v>
                </c:pt>
                <c:pt idx="233">
                  <c:v>0.765856504</c:v>
                </c:pt>
                <c:pt idx="234">
                  <c:v>0.765972197</c:v>
                </c:pt>
                <c:pt idx="235">
                  <c:v>0.766087949</c:v>
                </c:pt>
                <c:pt idx="236">
                  <c:v>0.766203701</c:v>
                </c:pt>
                <c:pt idx="237">
                  <c:v>0.766319454</c:v>
                </c:pt>
                <c:pt idx="238">
                  <c:v>0.766435206</c:v>
                </c:pt>
                <c:pt idx="239">
                  <c:v>0.766550899</c:v>
                </c:pt>
                <c:pt idx="240">
                  <c:v>0.766666651</c:v>
                </c:pt>
                <c:pt idx="241">
                  <c:v>0.766782403</c:v>
                </c:pt>
                <c:pt idx="242">
                  <c:v>0.766898155</c:v>
                </c:pt>
                <c:pt idx="243">
                  <c:v>0.767013907</c:v>
                </c:pt>
                <c:pt idx="244">
                  <c:v>0.7671296</c:v>
                </c:pt>
                <c:pt idx="245">
                  <c:v>0.767245352</c:v>
                </c:pt>
                <c:pt idx="246">
                  <c:v>0.767361104</c:v>
                </c:pt>
                <c:pt idx="247">
                  <c:v>0.767476857</c:v>
                </c:pt>
                <c:pt idx="248">
                  <c:v>0.767592609</c:v>
                </c:pt>
                <c:pt idx="249">
                  <c:v>0.767708361</c:v>
                </c:pt>
                <c:pt idx="250">
                  <c:v>0.767824054</c:v>
                </c:pt>
                <c:pt idx="251">
                  <c:v>0.767939806</c:v>
                </c:pt>
                <c:pt idx="252">
                  <c:v>0.768055558</c:v>
                </c:pt>
                <c:pt idx="253">
                  <c:v>0.76817131</c:v>
                </c:pt>
                <c:pt idx="254">
                  <c:v>0.768287063</c:v>
                </c:pt>
                <c:pt idx="255">
                  <c:v>0.768402755</c:v>
                </c:pt>
                <c:pt idx="256">
                  <c:v>0.768518507</c:v>
                </c:pt>
                <c:pt idx="257">
                  <c:v>0.76863426</c:v>
                </c:pt>
                <c:pt idx="258">
                  <c:v>0.768750012</c:v>
                </c:pt>
                <c:pt idx="259">
                  <c:v>0.768865764</c:v>
                </c:pt>
                <c:pt idx="260">
                  <c:v>0.768981457</c:v>
                </c:pt>
                <c:pt idx="261">
                  <c:v>0.769097209</c:v>
                </c:pt>
                <c:pt idx="262">
                  <c:v>0.769212961</c:v>
                </c:pt>
                <c:pt idx="263">
                  <c:v>0.769328713</c:v>
                </c:pt>
                <c:pt idx="264">
                  <c:v>0.769444466</c:v>
                </c:pt>
                <c:pt idx="265">
                  <c:v>0.769560158</c:v>
                </c:pt>
                <c:pt idx="266">
                  <c:v>0.76967591</c:v>
                </c:pt>
                <c:pt idx="267">
                  <c:v>0.769791663</c:v>
                </c:pt>
                <c:pt idx="268">
                  <c:v>0.769907415</c:v>
                </c:pt>
                <c:pt idx="269">
                  <c:v>0.770023167</c:v>
                </c:pt>
                <c:pt idx="270">
                  <c:v>0.77013886</c:v>
                </c:pt>
                <c:pt idx="271">
                  <c:v>0.770254612</c:v>
                </c:pt>
                <c:pt idx="272">
                  <c:v>0.770370364</c:v>
                </c:pt>
                <c:pt idx="273">
                  <c:v>0.770486116</c:v>
                </c:pt>
                <c:pt idx="274">
                  <c:v>0.770601869</c:v>
                </c:pt>
                <c:pt idx="275">
                  <c:v>0.770717621</c:v>
                </c:pt>
                <c:pt idx="276">
                  <c:v>0.770833313</c:v>
                </c:pt>
                <c:pt idx="277">
                  <c:v>0.770949066</c:v>
                </c:pt>
                <c:pt idx="278">
                  <c:v>0.771064818</c:v>
                </c:pt>
                <c:pt idx="279">
                  <c:v>0.77118057</c:v>
                </c:pt>
                <c:pt idx="280">
                  <c:v>0.771296322</c:v>
                </c:pt>
                <c:pt idx="281">
                  <c:v>0.771412015</c:v>
                </c:pt>
                <c:pt idx="282">
                  <c:v>0.771527767</c:v>
                </c:pt>
                <c:pt idx="283">
                  <c:v>0.771643519</c:v>
                </c:pt>
                <c:pt idx="284">
                  <c:v>0.771759272</c:v>
                </c:pt>
                <c:pt idx="285">
                  <c:v>0.771875024</c:v>
                </c:pt>
                <c:pt idx="286">
                  <c:v>0.771990716</c:v>
                </c:pt>
                <c:pt idx="287">
                  <c:v>0.772106469</c:v>
                </c:pt>
                <c:pt idx="288">
                  <c:v>0.772222221</c:v>
                </c:pt>
                <c:pt idx="289">
                  <c:v>0.772337973</c:v>
                </c:pt>
                <c:pt idx="290">
                  <c:v>0.772453725</c:v>
                </c:pt>
                <c:pt idx="291">
                  <c:v>0.772569418</c:v>
                </c:pt>
                <c:pt idx="292">
                  <c:v>0.77268517</c:v>
                </c:pt>
                <c:pt idx="293">
                  <c:v>0.772800922</c:v>
                </c:pt>
                <c:pt idx="294">
                  <c:v>0.772916675</c:v>
                </c:pt>
                <c:pt idx="295">
                  <c:v>0.773032427</c:v>
                </c:pt>
                <c:pt idx="296">
                  <c:v>0.773148119</c:v>
                </c:pt>
                <c:pt idx="297">
                  <c:v>0.773263872</c:v>
                </c:pt>
                <c:pt idx="298">
                  <c:v>0.773379624</c:v>
                </c:pt>
                <c:pt idx="299">
                  <c:v>0.773495376</c:v>
                </c:pt>
                <c:pt idx="300">
                  <c:v>0.773611128</c:v>
                </c:pt>
                <c:pt idx="301">
                  <c:v>0.773726881</c:v>
                </c:pt>
                <c:pt idx="302">
                  <c:v>0.773842573</c:v>
                </c:pt>
                <c:pt idx="303">
                  <c:v>0.773958325</c:v>
                </c:pt>
                <c:pt idx="304">
                  <c:v>0.774074078</c:v>
                </c:pt>
                <c:pt idx="305">
                  <c:v>0.77418983</c:v>
                </c:pt>
                <c:pt idx="306">
                  <c:v>0.774305582</c:v>
                </c:pt>
                <c:pt idx="307">
                  <c:v>0.774421275</c:v>
                </c:pt>
                <c:pt idx="308">
                  <c:v>0.774537027</c:v>
                </c:pt>
                <c:pt idx="309">
                  <c:v>0.774652779</c:v>
                </c:pt>
                <c:pt idx="310">
                  <c:v>0.774768531</c:v>
                </c:pt>
                <c:pt idx="311">
                  <c:v>0.774884284</c:v>
                </c:pt>
                <c:pt idx="312">
                  <c:v>0.774999976</c:v>
                </c:pt>
                <c:pt idx="313">
                  <c:v>0.775115728</c:v>
                </c:pt>
                <c:pt idx="314">
                  <c:v>0.775231481</c:v>
                </c:pt>
                <c:pt idx="315">
                  <c:v>0.775347233</c:v>
                </c:pt>
                <c:pt idx="316">
                  <c:v>0.775462985</c:v>
                </c:pt>
                <c:pt idx="317">
                  <c:v>0.775578678</c:v>
                </c:pt>
                <c:pt idx="318">
                  <c:v>0.77569443</c:v>
                </c:pt>
                <c:pt idx="319">
                  <c:v>0.775810182</c:v>
                </c:pt>
                <c:pt idx="320">
                  <c:v>0.775925934</c:v>
                </c:pt>
                <c:pt idx="321">
                  <c:v>0.776041687</c:v>
                </c:pt>
                <c:pt idx="322">
                  <c:v>0.776157379</c:v>
                </c:pt>
                <c:pt idx="323">
                  <c:v>0.776273131</c:v>
                </c:pt>
                <c:pt idx="324">
                  <c:v>0.776388884</c:v>
                </c:pt>
                <c:pt idx="325">
                  <c:v>0.776504636</c:v>
                </c:pt>
                <c:pt idx="326">
                  <c:v>0.776620388</c:v>
                </c:pt>
                <c:pt idx="327">
                  <c:v>0.77673614</c:v>
                </c:pt>
                <c:pt idx="328">
                  <c:v>0.776851833</c:v>
                </c:pt>
                <c:pt idx="329">
                  <c:v>0.776967585</c:v>
                </c:pt>
                <c:pt idx="330">
                  <c:v>0.777083337</c:v>
                </c:pt>
                <c:pt idx="331">
                  <c:v>0.77719909</c:v>
                </c:pt>
                <c:pt idx="332">
                  <c:v>0.777314842</c:v>
                </c:pt>
                <c:pt idx="333">
                  <c:v>0.777430534</c:v>
                </c:pt>
                <c:pt idx="334">
                  <c:v>0.777546287</c:v>
                </c:pt>
                <c:pt idx="335">
                  <c:v>0.777662039</c:v>
                </c:pt>
                <c:pt idx="336">
                  <c:v>0.777777791</c:v>
                </c:pt>
                <c:pt idx="337">
                  <c:v>0.777893543</c:v>
                </c:pt>
                <c:pt idx="338">
                  <c:v>0.778009236</c:v>
                </c:pt>
                <c:pt idx="339">
                  <c:v>0.778124988</c:v>
                </c:pt>
                <c:pt idx="340">
                  <c:v>0.77824074</c:v>
                </c:pt>
                <c:pt idx="341">
                  <c:v>0.778356493</c:v>
                </c:pt>
                <c:pt idx="342">
                  <c:v>0.778472245</c:v>
                </c:pt>
                <c:pt idx="343">
                  <c:v>0.778587937</c:v>
                </c:pt>
                <c:pt idx="344">
                  <c:v>0.77870369</c:v>
                </c:pt>
                <c:pt idx="345">
                  <c:v>0.778819442</c:v>
                </c:pt>
                <c:pt idx="346">
                  <c:v>0.778935194</c:v>
                </c:pt>
                <c:pt idx="347">
                  <c:v>0.779050946</c:v>
                </c:pt>
                <c:pt idx="348">
                  <c:v>0.779166639</c:v>
                </c:pt>
                <c:pt idx="349">
                  <c:v>0.779282391</c:v>
                </c:pt>
                <c:pt idx="350">
                  <c:v>0.779398143</c:v>
                </c:pt>
                <c:pt idx="351">
                  <c:v>0.779513896</c:v>
                </c:pt>
                <c:pt idx="352">
                  <c:v>0.779629648</c:v>
                </c:pt>
                <c:pt idx="353">
                  <c:v>0.7797454</c:v>
                </c:pt>
                <c:pt idx="354">
                  <c:v>0.779861093</c:v>
                </c:pt>
                <c:pt idx="355">
                  <c:v>0.779976845</c:v>
                </c:pt>
                <c:pt idx="356">
                  <c:v>0.780092597</c:v>
                </c:pt>
                <c:pt idx="357">
                  <c:v>0.780208349</c:v>
                </c:pt>
                <c:pt idx="358">
                  <c:v>0.780324101</c:v>
                </c:pt>
                <c:pt idx="359">
                  <c:v>0.780439794</c:v>
                </c:pt>
                <c:pt idx="360">
                  <c:v>0.780555546</c:v>
                </c:pt>
                <c:pt idx="361">
                  <c:v>0.780671299</c:v>
                </c:pt>
                <c:pt idx="362">
                  <c:v>0.780787051</c:v>
                </c:pt>
                <c:pt idx="363">
                  <c:v>0.780902803</c:v>
                </c:pt>
                <c:pt idx="364">
                  <c:v>0.781018496</c:v>
                </c:pt>
                <c:pt idx="365">
                  <c:v>0.781134248</c:v>
                </c:pt>
                <c:pt idx="366">
                  <c:v>0.78125</c:v>
                </c:pt>
                <c:pt idx="367">
                  <c:v>0.781365752</c:v>
                </c:pt>
                <c:pt idx="368">
                  <c:v>0.781481504</c:v>
                </c:pt>
                <c:pt idx="369">
                  <c:v>0.781597197</c:v>
                </c:pt>
                <c:pt idx="370">
                  <c:v>0.781712949</c:v>
                </c:pt>
                <c:pt idx="371">
                  <c:v>0.781828701</c:v>
                </c:pt>
                <c:pt idx="372">
                  <c:v>0.781944454</c:v>
                </c:pt>
                <c:pt idx="373">
                  <c:v>0.782060206</c:v>
                </c:pt>
                <c:pt idx="374">
                  <c:v>0.782175899</c:v>
                </c:pt>
                <c:pt idx="375">
                  <c:v>0.782291651</c:v>
                </c:pt>
                <c:pt idx="376">
                  <c:v>0.782407403</c:v>
                </c:pt>
                <c:pt idx="377">
                  <c:v>0.782523155</c:v>
                </c:pt>
                <c:pt idx="378">
                  <c:v>0.782638907</c:v>
                </c:pt>
                <c:pt idx="379">
                  <c:v>0.7827546</c:v>
                </c:pt>
                <c:pt idx="380">
                  <c:v>0.782870352</c:v>
                </c:pt>
                <c:pt idx="381">
                  <c:v>0.782986104</c:v>
                </c:pt>
                <c:pt idx="382">
                  <c:v>0.783101857</c:v>
                </c:pt>
                <c:pt idx="383">
                  <c:v>0.783217609</c:v>
                </c:pt>
                <c:pt idx="384">
                  <c:v>0.783333361</c:v>
                </c:pt>
                <c:pt idx="385">
                  <c:v>0.783449054</c:v>
                </c:pt>
                <c:pt idx="386">
                  <c:v>0.783564806</c:v>
                </c:pt>
                <c:pt idx="387">
                  <c:v>0.783680558</c:v>
                </c:pt>
                <c:pt idx="388">
                  <c:v>0.78379631</c:v>
                </c:pt>
                <c:pt idx="389">
                  <c:v>0.783912063</c:v>
                </c:pt>
                <c:pt idx="390">
                  <c:v>0.784027755</c:v>
                </c:pt>
                <c:pt idx="391">
                  <c:v>0.784143507</c:v>
                </c:pt>
                <c:pt idx="392">
                  <c:v>0.78425926</c:v>
                </c:pt>
                <c:pt idx="393">
                  <c:v>0.784375012</c:v>
                </c:pt>
                <c:pt idx="394">
                  <c:v>0.784490764</c:v>
                </c:pt>
                <c:pt idx="395">
                  <c:v>0.784606457</c:v>
                </c:pt>
                <c:pt idx="396">
                  <c:v>0.784722209</c:v>
                </c:pt>
                <c:pt idx="397">
                  <c:v>0.784837961</c:v>
                </c:pt>
                <c:pt idx="398">
                  <c:v>0.784953713</c:v>
                </c:pt>
                <c:pt idx="399">
                  <c:v>0.785069466</c:v>
                </c:pt>
                <c:pt idx="400">
                  <c:v>0.785185158</c:v>
                </c:pt>
                <c:pt idx="401">
                  <c:v>0.78530091</c:v>
                </c:pt>
                <c:pt idx="402">
                  <c:v>0.785416663</c:v>
                </c:pt>
                <c:pt idx="403">
                  <c:v>0.785532415</c:v>
                </c:pt>
                <c:pt idx="404">
                  <c:v>0.785648167</c:v>
                </c:pt>
                <c:pt idx="405">
                  <c:v>0.78576386</c:v>
                </c:pt>
                <c:pt idx="406">
                  <c:v>0.785879612</c:v>
                </c:pt>
                <c:pt idx="407">
                  <c:v>0.785995364</c:v>
                </c:pt>
                <c:pt idx="408">
                  <c:v>0.786111116</c:v>
                </c:pt>
                <c:pt idx="409">
                  <c:v>0.786226869</c:v>
                </c:pt>
                <c:pt idx="410">
                  <c:v>0.786342621</c:v>
                </c:pt>
                <c:pt idx="411">
                  <c:v>0.786458313</c:v>
                </c:pt>
                <c:pt idx="412">
                  <c:v>0.786574066</c:v>
                </c:pt>
                <c:pt idx="413">
                  <c:v>0.786689818</c:v>
                </c:pt>
                <c:pt idx="414">
                  <c:v>0.78680557</c:v>
                </c:pt>
                <c:pt idx="415">
                  <c:v>0.786921322</c:v>
                </c:pt>
                <c:pt idx="416">
                  <c:v>0.787037015</c:v>
                </c:pt>
                <c:pt idx="417">
                  <c:v>0.787152767</c:v>
                </c:pt>
                <c:pt idx="418">
                  <c:v>0.787268519</c:v>
                </c:pt>
                <c:pt idx="419">
                  <c:v>0.787384272</c:v>
                </c:pt>
                <c:pt idx="420">
                  <c:v>0.787500024</c:v>
                </c:pt>
                <c:pt idx="421">
                  <c:v>0.787615716</c:v>
                </c:pt>
                <c:pt idx="422">
                  <c:v>0.787731469</c:v>
                </c:pt>
                <c:pt idx="423">
                  <c:v>0.787847221</c:v>
                </c:pt>
                <c:pt idx="424">
                  <c:v>0.787962973</c:v>
                </c:pt>
                <c:pt idx="425">
                  <c:v>0.788078725</c:v>
                </c:pt>
                <c:pt idx="426">
                  <c:v>0.788194418</c:v>
                </c:pt>
                <c:pt idx="427">
                  <c:v>0.78831017</c:v>
                </c:pt>
                <c:pt idx="428">
                  <c:v>0.788425922</c:v>
                </c:pt>
                <c:pt idx="429">
                  <c:v>0.788541675</c:v>
                </c:pt>
                <c:pt idx="430">
                  <c:v>0.788657427</c:v>
                </c:pt>
                <c:pt idx="431">
                  <c:v>0.788773119</c:v>
                </c:pt>
                <c:pt idx="432">
                  <c:v>0.788888872</c:v>
                </c:pt>
                <c:pt idx="433">
                  <c:v>0.789004624</c:v>
                </c:pt>
                <c:pt idx="434">
                  <c:v>0.789120376</c:v>
                </c:pt>
                <c:pt idx="435">
                  <c:v>0.789236128</c:v>
                </c:pt>
                <c:pt idx="436">
                  <c:v>0.789351881</c:v>
                </c:pt>
                <c:pt idx="437">
                  <c:v>0.789467573</c:v>
                </c:pt>
                <c:pt idx="438">
                  <c:v>0.789583325</c:v>
                </c:pt>
                <c:pt idx="439">
                  <c:v>0.789699078</c:v>
                </c:pt>
                <c:pt idx="440">
                  <c:v>0.78981483</c:v>
                </c:pt>
                <c:pt idx="441">
                  <c:v>0.789930582</c:v>
                </c:pt>
                <c:pt idx="442">
                  <c:v>0.790046275</c:v>
                </c:pt>
                <c:pt idx="443">
                  <c:v>0.790162027</c:v>
                </c:pt>
                <c:pt idx="444">
                  <c:v>0.790277779</c:v>
                </c:pt>
                <c:pt idx="445">
                  <c:v>0.790393531</c:v>
                </c:pt>
                <c:pt idx="446">
                  <c:v>0.790509284</c:v>
                </c:pt>
                <c:pt idx="447">
                  <c:v>0.790624976</c:v>
                </c:pt>
                <c:pt idx="448">
                  <c:v>0.790740728</c:v>
                </c:pt>
                <c:pt idx="449">
                  <c:v>0.790856481</c:v>
                </c:pt>
                <c:pt idx="450">
                  <c:v>0.790972233</c:v>
                </c:pt>
                <c:pt idx="451">
                  <c:v>0.791087985</c:v>
                </c:pt>
                <c:pt idx="452">
                  <c:v>0.791203678</c:v>
                </c:pt>
                <c:pt idx="453">
                  <c:v>0.79131943</c:v>
                </c:pt>
                <c:pt idx="454">
                  <c:v>0.791435182</c:v>
                </c:pt>
                <c:pt idx="455">
                  <c:v>0.791550934</c:v>
                </c:pt>
                <c:pt idx="456">
                  <c:v>0.791666687</c:v>
                </c:pt>
                <c:pt idx="457">
                  <c:v>0.791782379</c:v>
                </c:pt>
                <c:pt idx="458">
                  <c:v>0.791898131</c:v>
                </c:pt>
                <c:pt idx="459">
                  <c:v>0.792013884</c:v>
                </c:pt>
                <c:pt idx="460">
                  <c:v>0.792129636</c:v>
                </c:pt>
                <c:pt idx="461">
                  <c:v>0.792245388</c:v>
                </c:pt>
                <c:pt idx="462">
                  <c:v>0.79236114</c:v>
                </c:pt>
                <c:pt idx="463">
                  <c:v>0.792476833</c:v>
                </c:pt>
                <c:pt idx="464">
                  <c:v>0.792592585</c:v>
                </c:pt>
                <c:pt idx="465">
                  <c:v>0.792708337</c:v>
                </c:pt>
                <c:pt idx="466">
                  <c:v>0.79282409</c:v>
                </c:pt>
                <c:pt idx="467">
                  <c:v>0.792939842</c:v>
                </c:pt>
                <c:pt idx="468">
                  <c:v>0.793055534</c:v>
                </c:pt>
                <c:pt idx="469">
                  <c:v>0.793171287</c:v>
                </c:pt>
                <c:pt idx="470">
                  <c:v>0.793287039</c:v>
                </c:pt>
                <c:pt idx="471">
                  <c:v>0.793402791</c:v>
                </c:pt>
                <c:pt idx="472">
                  <c:v>0.793518543</c:v>
                </c:pt>
                <c:pt idx="473">
                  <c:v>0.793634236</c:v>
                </c:pt>
                <c:pt idx="474">
                  <c:v>0.793749988</c:v>
                </c:pt>
                <c:pt idx="475">
                  <c:v>0.79386574</c:v>
                </c:pt>
                <c:pt idx="476">
                  <c:v>0.793981493</c:v>
                </c:pt>
                <c:pt idx="477">
                  <c:v>0.794097245</c:v>
                </c:pt>
                <c:pt idx="478">
                  <c:v>0.794212937</c:v>
                </c:pt>
                <c:pt idx="479">
                  <c:v>0.79432869</c:v>
                </c:pt>
                <c:pt idx="480">
                  <c:v>0.794444442</c:v>
                </c:pt>
                <c:pt idx="481">
                  <c:v>0.794560194</c:v>
                </c:pt>
                <c:pt idx="482">
                  <c:v>0.794675946</c:v>
                </c:pt>
                <c:pt idx="483">
                  <c:v>0.794791639</c:v>
                </c:pt>
                <c:pt idx="484">
                  <c:v>0.794907391</c:v>
                </c:pt>
                <c:pt idx="485">
                  <c:v>0.795023143</c:v>
                </c:pt>
                <c:pt idx="486">
                  <c:v>0.795138896</c:v>
                </c:pt>
                <c:pt idx="487">
                  <c:v>0.795254648</c:v>
                </c:pt>
                <c:pt idx="488">
                  <c:v>0.7953704</c:v>
                </c:pt>
                <c:pt idx="489">
                  <c:v>0.795486093</c:v>
                </c:pt>
                <c:pt idx="490">
                  <c:v>0.795601845</c:v>
                </c:pt>
                <c:pt idx="491">
                  <c:v>0.795717597</c:v>
                </c:pt>
                <c:pt idx="492">
                  <c:v>0.795833349</c:v>
                </c:pt>
                <c:pt idx="493">
                  <c:v>0.795949101</c:v>
                </c:pt>
                <c:pt idx="494">
                  <c:v>0.796064794</c:v>
                </c:pt>
                <c:pt idx="495">
                  <c:v>0.796180546</c:v>
                </c:pt>
                <c:pt idx="496">
                  <c:v>0.796296299</c:v>
                </c:pt>
                <c:pt idx="497">
                  <c:v>0.796412051</c:v>
                </c:pt>
                <c:pt idx="498">
                  <c:v>0.796527803</c:v>
                </c:pt>
                <c:pt idx="499">
                  <c:v>0.796643496</c:v>
                </c:pt>
                <c:pt idx="500">
                  <c:v>0.796759248</c:v>
                </c:pt>
                <c:pt idx="501">
                  <c:v>0.796875</c:v>
                </c:pt>
                <c:pt idx="502">
                  <c:v>0.796990752</c:v>
                </c:pt>
                <c:pt idx="503">
                  <c:v>0.797106504</c:v>
                </c:pt>
                <c:pt idx="504">
                  <c:v>0.797222197</c:v>
                </c:pt>
                <c:pt idx="505">
                  <c:v>0.797337949</c:v>
                </c:pt>
                <c:pt idx="506">
                  <c:v>0.797453701</c:v>
                </c:pt>
                <c:pt idx="507">
                  <c:v>0.797569454</c:v>
                </c:pt>
                <c:pt idx="508">
                  <c:v>0.797685206</c:v>
                </c:pt>
                <c:pt idx="509">
                  <c:v>0.797800899</c:v>
                </c:pt>
                <c:pt idx="510">
                  <c:v>0.797916651</c:v>
                </c:pt>
                <c:pt idx="511">
                  <c:v>0.798032403</c:v>
                </c:pt>
                <c:pt idx="512">
                  <c:v>0.798148155</c:v>
                </c:pt>
                <c:pt idx="513">
                  <c:v>0.798263907</c:v>
                </c:pt>
                <c:pt idx="514">
                  <c:v>0.7983796</c:v>
                </c:pt>
                <c:pt idx="515">
                  <c:v>0.798495352</c:v>
                </c:pt>
                <c:pt idx="516">
                  <c:v>0.798611104</c:v>
                </c:pt>
                <c:pt idx="517">
                  <c:v>0.798726857</c:v>
                </c:pt>
                <c:pt idx="518">
                  <c:v>0.798842609</c:v>
                </c:pt>
                <c:pt idx="519">
                  <c:v>0.798958361</c:v>
                </c:pt>
                <c:pt idx="520">
                  <c:v>0.799074054</c:v>
                </c:pt>
                <c:pt idx="521">
                  <c:v>0.799189806</c:v>
                </c:pt>
                <c:pt idx="522">
                  <c:v>0.799305558</c:v>
                </c:pt>
                <c:pt idx="523">
                  <c:v>0.79942131</c:v>
                </c:pt>
                <c:pt idx="524">
                  <c:v>0.799537063</c:v>
                </c:pt>
                <c:pt idx="525">
                  <c:v>0.799652755</c:v>
                </c:pt>
                <c:pt idx="526">
                  <c:v>0.799768507</c:v>
                </c:pt>
                <c:pt idx="527">
                  <c:v>0.79988426</c:v>
                </c:pt>
                <c:pt idx="528">
                  <c:v>0.800000012</c:v>
                </c:pt>
                <c:pt idx="529">
                  <c:v>0.800115764</c:v>
                </c:pt>
                <c:pt idx="530">
                  <c:v>0.800231457</c:v>
                </c:pt>
                <c:pt idx="531">
                  <c:v>0.800347209</c:v>
                </c:pt>
                <c:pt idx="532">
                  <c:v>0.800462961</c:v>
                </c:pt>
                <c:pt idx="533">
                  <c:v>0.800578713</c:v>
                </c:pt>
                <c:pt idx="534">
                  <c:v>0.800694466</c:v>
                </c:pt>
                <c:pt idx="535">
                  <c:v>0.800810158</c:v>
                </c:pt>
                <c:pt idx="536">
                  <c:v>0.80092591</c:v>
                </c:pt>
                <c:pt idx="537">
                  <c:v>0.801041663</c:v>
                </c:pt>
                <c:pt idx="538">
                  <c:v>0.801157415</c:v>
                </c:pt>
                <c:pt idx="539">
                  <c:v>0.801273167</c:v>
                </c:pt>
                <c:pt idx="540">
                  <c:v>0.80138886</c:v>
                </c:pt>
                <c:pt idx="541">
                  <c:v>0.801504612</c:v>
                </c:pt>
                <c:pt idx="542">
                  <c:v>0.801620364</c:v>
                </c:pt>
                <c:pt idx="543">
                  <c:v>0.801736116</c:v>
                </c:pt>
                <c:pt idx="544">
                  <c:v>0.801851869</c:v>
                </c:pt>
                <c:pt idx="545">
                  <c:v>0.801967621</c:v>
                </c:pt>
                <c:pt idx="546">
                  <c:v>0.802083313</c:v>
                </c:pt>
                <c:pt idx="547">
                  <c:v>0.802199066</c:v>
                </c:pt>
                <c:pt idx="548">
                  <c:v>0.802314818</c:v>
                </c:pt>
                <c:pt idx="549">
                  <c:v>0.80243057</c:v>
                </c:pt>
                <c:pt idx="550">
                  <c:v>0.802546322</c:v>
                </c:pt>
                <c:pt idx="551">
                  <c:v>0.802662015</c:v>
                </c:pt>
                <c:pt idx="552">
                  <c:v>0.802777767</c:v>
                </c:pt>
                <c:pt idx="553">
                  <c:v>0.802893519</c:v>
                </c:pt>
                <c:pt idx="554">
                  <c:v>0.803009272</c:v>
                </c:pt>
                <c:pt idx="555">
                  <c:v>0.803125024</c:v>
                </c:pt>
                <c:pt idx="556">
                  <c:v>0.803240716</c:v>
                </c:pt>
                <c:pt idx="557">
                  <c:v>0.803356469</c:v>
                </c:pt>
                <c:pt idx="558">
                  <c:v>0.803472221</c:v>
                </c:pt>
                <c:pt idx="559">
                  <c:v>0.803587973</c:v>
                </c:pt>
                <c:pt idx="560">
                  <c:v>0.803703725</c:v>
                </c:pt>
                <c:pt idx="561">
                  <c:v>0.803819418</c:v>
                </c:pt>
                <c:pt idx="562">
                  <c:v>0.80393517</c:v>
                </c:pt>
                <c:pt idx="563">
                  <c:v>0.804050922</c:v>
                </c:pt>
                <c:pt idx="564">
                  <c:v>0.804166675</c:v>
                </c:pt>
                <c:pt idx="565">
                  <c:v>0.804282427</c:v>
                </c:pt>
                <c:pt idx="566">
                  <c:v>0.804398119</c:v>
                </c:pt>
                <c:pt idx="567">
                  <c:v>0.804513872</c:v>
                </c:pt>
                <c:pt idx="568">
                  <c:v>0.804629624</c:v>
                </c:pt>
                <c:pt idx="569">
                  <c:v>0.804745376</c:v>
                </c:pt>
                <c:pt idx="570">
                  <c:v>0.804861128</c:v>
                </c:pt>
                <c:pt idx="571">
                  <c:v>0.804976881</c:v>
                </c:pt>
                <c:pt idx="572">
                  <c:v>0.805092573</c:v>
                </c:pt>
                <c:pt idx="573">
                  <c:v>0.805208325</c:v>
                </c:pt>
                <c:pt idx="574">
                  <c:v>0.805324078</c:v>
                </c:pt>
                <c:pt idx="575">
                  <c:v>0.80543983</c:v>
                </c:pt>
                <c:pt idx="576">
                  <c:v>0.805555582</c:v>
                </c:pt>
                <c:pt idx="577">
                  <c:v>0.805671275</c:v>
                </c:pt>
                <c:pt idx="578">
                  <c:v>0.805787027</c:v>
                </c:pt>
                <c:pt idx="579">
                  <c:v>0.805902779</c:v>
                </c:pt>
                <c:pt idx="580">
                  <c:v>0.806018531</c:v>
                </c:pt>
                <c:pt idx="581">
                  <c:v>0.806134284</c:v>
                </c:pt>
                <c:pt idx="582">
                  <c:v>0.806249976</c:v>
                </c:pt>
                <c:pt idx="583">
                  <c:v>0.806365728</c:v>
                </c:pt>
                <c:pt idx="584">
                  <c:v>0.806481481</c:v>
                </c:pt>
                <c:pt idx="585">
                  <c:v>0.806597233</c:v>
                </c:pt>
                <c:pt idx="586">
                  <c:v>0.806712985</c:v>
                </c:pt>
                <c:pt idx="587">
                  <c:v>0.806828678</c:v>
                </c:pt>
                <c:pt idx="588">
                  <c:v>0.80694443</c:v>
                </c:pt>
                <c:pt idx="589">
                  <c:v>0.807060182</c:v>
                </c:pt>
                <c:pt idx="590">
                  <c:v>0.807175934</c:v>
                </c:pt>
                <c:pt idx="591">
                  <c:v>0.807291687</c:v>
                </c:pt>
                <c:pt idx="592">
                  <c:v>0.807407379</c:v>
                </c:pt>
                <c:pt idx="593">
                  <c:v>0.807523131</c:v>
                </c:pt>
                <c:pt idx="594">
                  <c:v>0.807638884</c:v>
                </c:pt>
                <c:pt idx="595">
                  <c:v>0.807754636</c:v>
                </c:pt>
                <c:pt idx="596">
                  <c:v>0.807870388</c:v>
                </c:pt>
                <c:pt idx="597">
                  <c:v>0.80798614</c:v>
                </c:pt>
                <c:pt idx="598">
                  <c:v>0.808101833</c:v>
                </c:pt>
                <c:pt idx="599">
                  <c:v>0.808217585</c:v>
                </c:pt>
                <c:pt idx="600">
                  <c:v>0.808333337</c:v>
                </c:pt>
                <c:pt idx="601">
                  <c:v>0.80844909</c:v>
                </c:pt>
                <c:pt idx="602">
                  <c:v>0.808564842</c:v>
                </c:pt>
                <c:pt idx="603">
                  <c:v>0.808680534</c:v>
                </c:pt>
                <c:pt idx="604">
                  <c:v>0.808796287</c:v>
                </c:pt>
                <c:pt idx="605">
                  <c:v>0.808912039</c:v>
                </c:pt>
                <c:pt idx="606">
                  <c:v>0.809027791</c:v>
                </c:pt>
                <c:pt idx="607">
                  <c:v>0.809143543</c:v>
                </c:pt>
                <c:pt idx="608">
                  <c:v>0.809259236</c:v>
                </c:pt>
                <c:pt idx="609">
                  <c:v>0.809374988</c:v>
                </c:pt>
                <c:pt idx="610">
                  <c:v>0.80949074</c:v>
                </c:pt>
                <c:pt idx="611">
                  <c:v>0.809606493</c:v>
                </c:pt>
                <c:pt idx="612">
                  <c:v>0.809722245</c:v>
                </c:pt>
                <c:pt idx="613">
                  <c:v>0.809837937</c:v>
                </c:pt>
                <c:pt idx="614">
                  <c:v>0.80995369</c:v>
                </c:pt>
                <c:pt idx="615">
                  <c:v>0.810069442</c:v>
                </c:pt>
                <c:pt idx="616">
                  <c:v>0.810185194</c:v>
                </c:pt>
                <c:pt idx="617">
                  <c:v>0.810300946</c:v>
                </c:pt>
                <c:pt idx="618">
                  <c:v>0.810416639</c:v>
                </c:pt>
                <c:pt idx="619">
                  <c:v>0.810532391</c:v>
                </c:pt>
                <c:pt idx="620">
                  <c:v>0.810648143</c:v>
                </c:pt>
                <c:pt idx="621">
                  <c:v>0.810763896</c:v>
                </c:pt>
                <c:pt idx="622">
                  <c:v>0.810879648</c:v>
                </c:pt>
                <c:pt idx="623">
                  <c:v>0.8109954</c:v>
                </c:pt>
                <c:pt idx="624">
                  <c:v>0.811111093</c:v>
                </c:pt>
                <c:pt idx="625">
                  <c:v>0.811226845</c:v>
                </c:pt>
                <c:pt idx="626">
                  <c:v>0.811342597</c:v>
                </c:pt>
                <c:pt idx="627">
                  <c:v>0.811458349</c:v>
                </c:pt>
                <c:pt idx="628">
                  <c:v>0.811574101</c:v>
                </c:pt>
                <c:pt idx="629">
                  <c:v>0.811689794</c:v>
                </c:pt>
                <c:pt idx="630">
                  <c:v>0.811805546</c:v>
                </c:pt>
                <c:pt idx="631">
                  <c:v>0.811921299</c:v>
                </c:pt>
                <c:pt idx="632">
                  <c:v>0.812037051</c:v>
                </c:pt>
                <c:pt idx="633">
                  <c:v>0.812152803</c:v>
                </c:pt>
                <c:pt idx="634">
                  <c:v>0.812268496</c:v>
                </c:pt>
                <c:pt idx="635">
                  <c:v>0.812384248</c:v>
                </c:pt>
                <c:pt idx="636">
                  <c:v>0.8125</c:v>
                </c:pt>
                <c:pt idx="637">
                  <c:v>0.812615752</c:v>
                </c:pt>
                <c:pt idx="638">
                  <c:v>0.812731504</c:v>
                </c:pt>
                <c:pt idx="639">
                  <c:v>0.812847197</c:v>
                </c:pt>
                <c:pt idx="640">
                  <c:v>0.812962949</c:v>
                </c:pt>
                <c:pt idx="641">
                  <c:v>0.813078701</c:v>
                </c:pt>
                <c:pt idx="642">
                  <c:v>0.813194454</c:v>
                </c:pt>
                <c:pt idx="643">
                  <c:v>0.813310206</c:v>
                </c:pt>
                <c:pt idx="644">
                  <c:v>0.813425899</c:v>
                </c:pt>
                <c:pt idx="645">
                  <c:v>0.813541651</c:v>
                </c:pt>
                <c:pt idx="646">
                  <c:v>0.813657403</c:v>
                </c:pt>
                <c:pt idx="647">
                  <c:v>0.813773155</c:v>
                </c:pt>
                <c:pt idx="648">
                  <c:v>0.813888907</c:v>
                </c:pt>
                <c:pt idx="649">
                  <c:v>0.8140046</c:v>
                </c:pt>
                <c:pt idx="650">
                  <c:v>0.814120352</c:v>
                </c:pt>
                <c:pt idx="651">
                  <c:v>0.814236104</c:v>
                </c:pt>
                <c:pt idx="652">
                  <c:v>0.814351857</c:v>
                </c:pt>
                <c:pt idx="653">
                  <c:v>0.814467609</c:v>
                </c:pt>
                <c:pt idx="654">
                  <c:v>0.814583361</c:v>
                </c:pt>
                <c:pt idx="655">
                  <c:v>0.814699054</c:v>
                </c:pt>
                <c:pt idx="656">
                  <c:v>0.814814806</c:v>
                </c:pt>
                <c:pt idx="657">
                  <c:v>0.814930558</c:v>
                </c:pt>
                <c:pt idx="658">
                  <c:v>0.81504631</c:v>
                </c:pt>
                <c:pt idx="659">
                  <c:v>0.815162063</c:v>
                </c:pt>
                <c:pt idx="660">
                  <c:v>0.815277755</c:v>
                </c:pt>
                <c:pt idx="661">
                  <c:v>0.815393507</c:v>
                </c:pt>
                <c:pt idx="662">
                  <c:v>0.81550926</c:v>
                </c:pt>
                <c:pt idx="663">
                  <c:v>0.815625012</c:v>
                </c:pt>
                <c:pt idx="664">
                  <c:v>0.815740764</c:v>
                </c:pt>
                <c:pt idx="665">
                  <c:v>0.815856457</c:v>
                </c:pt>
                <c:pt idx="666">
                  <c:v>0.815972209</c:v>
                </c:pt>
                <c:pt idx="667">
                  <c:v>0.816087961</c:v>
                </c:pt>
                <c:pt idx="668">
                  <c:v>0.816203713</c:v>
                </c:pt>
                <c:pt idx="669">
                  <c:v>0.816319466</c:v>
                </c:pt>
                <c:pt idx="670">
                  <c:v>0.816435158</c:v>
                </c:pt>
                <c:pt idx="671">
                  <c:v>0.81655091</c:v>
                </c:pt>
                <c:pt idx="672">
                  <c:v>0.816666663</c:v>
                </c:pt>
                <c:pt idx="673">
                  <c:v>0.816782415</c:v>
                </c:pt>
                <c:pt idx="674">
                  <c:v>0.816898167</c:v>
                </c:pt>
                <c:pt idx="675">
                  <c:v>0.81701386</c:v>
                </c:pt>
                <c:pt idx="676">
                  <c:v>0.817129612</c:v>
                </c:pt>
                <c:pt idx="677">
                  <c:v>0.817245364</c:v>
                </c:pt>
                <c:pt idx="678">
                  <c:v>0.817361116</c:v>
                </c:pt>
                <c:pt idx="679">
                  <c:v>0.817476869</c:v>
                </c:pt>
                <c:pt idx="680">
                  <c:v>0.817592621</c:v>
                </c:pt>
                <c:pt idx="681">
                  <c:v>0.817708313</c:v>
                </c:pt>
                <c:pt idx="682">
                  <c:v>0.817824066</c:v>
                </c:pt>
                <c:pt idx="683">
                  <c:v>0.817939818</c:v>
                </c:pt>
                <c:pt idx="684">
                  <c:v>0.81805557</c:v>
                </c:pt>
                <c:pt idx="685">
                  <c:v>0.818171322</c:v>
                </c:pt>
                <c:pt idx="686">
                  <c:v>0.818287015</c:v>
                </c:pt>
                <c:pt idx="687">
                  <c:v>0.818402767</c:v>
                </c:pt>
                <c:pt idx="688">
                  <c:v>0.818518519</c:v>
                </c:pt>
                <c:pt idx="689">
                  <c:v>0.818634272</c:v>
                </c:pt>
                <c:pt idx="690">
                  <c:v>0.818750024</c:v>
                </c:pt>
                <c:pt idx="691">
                  <c:v>0.818865716</c:v>
                </c:pt>
                <c:pt idx="692">
                  <c:v>0.818981469</c:v>
                </c:pt>
                <c:pt idx="693">
                  <c:v>0.819097221</c:v>
                </c:pt>
                <c:pt idx="694">
                  <c:v>0.819212973</c:v>
                </c:pt>
                <c:pt idx="695">
                  <c:v>0.819328725</c:v>
                </c:pt>
                <c:pt idx="696">
                  <c:v>0.819444418</c:v>
                </c:pt>
                <c:pt idx="697">
                  <c:v>0.81956017</c:v>
                </c:pt>
                <c:pt idx="698">
                  <c:v>0.819675922</c:v>
                </c:pt>
                <c:pt idx="699">
                  <c:v>0.819791675</c:v>
                </c:pt>
                <c:pt idx="700">
                  <c:v>0.819907427</c:v>
                </c:pt>
                <c:pt idx="701">
                  <c:v>0.820023119</c:v>
                </c:pt>
                <c:pt idx="702">
                  <c:v>0.820138872</c:v>
                </c:pt>
                <c:pt idx="703">
                  <c:v>0.820254624</c:v>
                </c:pt>
                <c:pt idx="704">
                  <c:v>0.820370376</c:v>
                </c:pt>
                <c:pt idx="705">
                  <c:v>0.820486128</c:v>
                </c:pt>
                <c:pt idx="706">
                  <c:v>0.820601881</c:v>
                </c:pt>
                <c:pt idx="707">
                  <c:v>0.820717573</c:v>
                </c:pt>
                <c:pt idx="708">
                  <c:v>0.820833325</c:v>
                </c:pt>
                <c:pt idx="709">
                  <c:v>0.820949078</c:v>
                </c:pt>
                <c:pt idx="710">
                  <c:v>0.82106483</c:v>
                </c:pt>
                <c:pt idx="711">
                  <c:v>0.821180582</c:v>
                </c:pt>
                <c:pt idx="712">
                  <c:v>0.821296275</c:v>
                </c:pt>
                <c:pt idx="713">
                  <c:v>0.821412027</c:v>
                </c:pt>
                <c:pt idx="714">
                  <c:v>0.821527779</c:v>
                </c:pt>
                <c:pt idx="715">
                  <c:v>0.821643531</c:v>
                </c:pt>
                <c:pt idx="716">
                  <c:v>0.821759284</c:v>
                </c:pt>
                <c:pt idx="717">
                  <c:v>0.821874976</c:v>
                </c:pt>
                <c:pt idx="718">
                  <c:v>0.821990728</c:v>
                </c:pt>
                <c:pt idx="719">
                  <c:v>0.822106481</c:v>
                </c:pt>
                <c:pt idx="720">
                  <c:v>0.822222233</c:v>
                </c:pt>
                <c:pt idx="721">
                  <c:v>0.822337985</c:v>
                </c:pt>
                <c:pt idx="722">
                  <c:v>0.822453678</c:v>
                </c:pt>
                <c:pt idx="723">
                  <c:v>0.82256943</c:v>
                </c:pt>
                <c:pt idx="724">
                  <c:v>0.822685182</c:v>
                </c:pt>
                <c:pt idx="725">
                  <c:v>0.822800934</c:v>
                </c:pt>
                <c:pt idx="726">
                  <c:v>0.822916687</c:v>
                </c:pt>
                <c:pt idx="727">
                  <c:v>0.823032379</c:v>
                </c:pt>
                <c:pt idx="728">
                  <c:v>0.823148131</c:v>
                </c:pt>
                <c:pt idx="729">
                  <c:v>0.823263884</c:v>
                </c:pt>
                <c:pt idx="730">
                  <c:v>0.823379636</c:v>
                </c:pt>
                <c:pt idx="731">
                  <c:v>0.823495388</c:v>
                </c:pt>
                <c:pt idx="732">
                  <c:v>0.82361114</c:v>
                </c:pt>
                <c:pt idx="733">
                  <c:v>0.823726833</c:v>
                </c:pt>
                <c:pt idx="734">
                  <c:v>0.823842585</c:v>
                </c:pt>
                <c:pt idx="735">
                  <c:v>0.823958337</c:v>
                </c:pt>
                <c:pt idx="736">
                  <c:v>0.82407409</c:v>
                </c:pt>
                <c:pt idx="737">
                  <c:v>0.824189842</c:v>
                </c:pt>
                <c:pt idx="738">
                  <c:v>0.824305534</c:v>
                </c:pt>
                <c:pt idx="739">
                  <c:v>0.824421287</c:v>
                </c:pt>
                <c:pt idx="740">
                  <c:v>0.824537039</c:v>
                </c:pt>
                <c:pt idx="741">
                  <c:v>0.824652791</c:v>
                </c:pt>
                <c:pt idx="742">
                  <c:v>0.824768543</c:v>
                </c:pt>
                <c:pt idx="743">
                  <c:v>0.824884236</c:v>
                </c:pt>
                <c:pt idx="744">
                  <c:v>0.824999988</c:v>
                </c:pt>
                <c:pt idx="745">
                  <c:v>0.82511574</c:v>
                </c:pt>
                <c:pt idx="746">
                  <c:v>0.825231493</c:v>
                </c:pt>
                <c:pt idx="747">
                  <c:v>0.825347245</c:v>
                </c:pt>
                <c:pt idx="748">
                  <c:v>0.825462937</c:v>
                </c:pt>
                <c:pt idx="749">
                  <c:v>0.82557869</c:v>
                </c:pt>
                <c:pt idx="750">
                  <c:v>0.825694442</c:v>
                </c:pt>
                <c:pt idx="751">
                  <c:v>0.825810194</c:v>
                </c:pt>
                <c:pt idx="752">
                  <c:v>0.825925946</c:v>
                </c:pt>
                <c:pt idx="753">
                  <c:v>0.826041639</c:v>
                </c:pt>
                <c:pt idx="754">
                  <c:v>0.826157391</c:v>
                </c:pt>
                <c:pt idx="755">
                  <c:v>0.826273143</c:v>
                </c:pt>
                <c:pt idx="756">
                  <c:v>0.826388896</c:v>
                </c:pt>
                <c:pt idx="757">
                  <c:v>0.826504648</c:v>
                </c:pt>
                <c:pt idx="758">
                  <c:v>0.8266204</c:v>
                </c:pt>
                <c:pt idx="759">
                  <c:v>0.826736093</c:v>
                </c:pt>
                <c:pt idx="760">
                  <c:v>0.826851845</c:v>
                </c:pt>
                <c:pt idx="761">
                  <c:v>0.826967597</c:v>
                </c:pt>
                <c:pt idx="762">
                  <c:v>0.827083349</c:v>
                </c:pt>
                <c:pt idx="763">
                  <c:v>0.827199101</c:v>
                </c:pt>
                <c:pt idx="764">
                  <c:v>0.827314794</c:v>
                </c:pt>
                <c:pt idx="765">
                  <c:v>0.827430546</c:v>
                </c:pt>
                <c:pt idx="766">
                  <c:v>0.827546299</c:v>
                </c:pt>
                <c:pt idx="767">
                  <c:v>0.827662051</c:v>
                </c:pt>
                <c:pt idx="768">
                  <c:v>0.827777803</c:v>
                </c:pt>
                <c:pt idx="769">
                  <c:v>0.827893496</c:v>
                </c:pt>
                <c:pt idx="770">
                  <c:v>0.828009248</c:v>
                </c:pt>
                <c:pt idx="771">
                  <c:v>0.828125</c:v>
                </c:pt>
                <c:pt idx="772">
                  <c:v>0.828240752</c:v>
                </c:pt>
                <c:pt idx="773">
                  <c:v>0.828356504</c:v>
                </c:pt>
                <c:pt idx="774">
                  <c:v>0.828472197</c:v>
                </c:pt>
                <c:pt idx="775">
                  <c:v>0.828587949</c:v>
                </c:pt>
                <c:pt idx="776">
                  <c:v>0.828703701</c:v>
                </c:pt>
                <c:pt idx="777">
                  <c:v>0.828819454</c:v>
                </c:pt>
                <c:pt idx="778">
                  <c:v>0.828935206</c:v>
                </c:pt>
                <c:pt idx="779">
                  <c:v>0.829050899</c:v>
                </c:pt>
                <c:pt idx="780">
                  <c:v>0.829166651</c:v>
                </c:pt>
                <c:pt idx="781">
                  <c:v>0.829282403</c:v>
                </c:pt>
                <c:pt idx="782">
                  <c:v>0.829398155</c:v>
                </c:pt>
                <c:pt idx="783">
                  <c:v>0.829513907</c:v>
                </c:pt>
                <c:pt idx="784">
                  <c:v>0.8296296</c:v>
                </c:pt>
                <c:pt idx="785">
                  <c:v>0.829745352</c:v>
                </c:pt>
                <c:pt idx="786">
                  <c:v>0.829861104</c:v>
                </c:pt>
                <c:pt idx="787">
                  <c:v>0.829976857</c:v>
                </c:pt>
                <c:pt idx="788">
                  <c:v>0.830092609</c:v>
                </c:pt>
                <c:pt idx="789">
                  <c:v>0.830208361</c:v>
                </c:pt>
                <c:pt idx="790">
                  <c:v>0.830324054</c:v>
                </c:pt>
                <c:pt idx="791">
                  <c:v>0.830439806</c:v>
                </c:pt>
                <c:pt idx="792">
                  <c:v>0.830555558</c:v>
                </c:pt>
                <c:pt idx="793">
                  <c:v>0.83067131</c:v>
                </c:pt>
                <c:pt idx="794">
                  <c:v>0.830787063</c:v>
                </c:pt>
                <c:pt idx="795">
                  <c:v>0.830902755</c:v>
                </c:pt>
                <c:pt idx="796">
                  <c:v>0.831018507</c:v>
                </c:pt>
                <c:pt idx="797">
                  <c:v>0.83113426</c:v>
                </c:pt>
                <c:pt idx="798">
                  <c:v>0.831250012</c:v>
                </c:pt>
                <c:pt idx="799">
                  <c:v>0.831365764</c:v>
                </c:pt>
                <c:pt idx="800">
                  <c:v>0.831481457</c:v>
                </c:pt>
                <c:pt idx="801">
                  <c:v>0.831597209</c:v>
                </c:pt>
                <c:pt idx="802">
                  <c:v>0.831712961</c:v>
                </c:pt>
                <c:pt idx="803">
                  <c:v>0.831828713</c:v>
                </c:pt>
                <c:pt idx="804">
                  <c:v>0.831944466</c:v>
                </c:pt>
                <c:pt idx="805">
                  <c:v>0.832060158</c:v>
                </c:pt>
                <c:pt idx="806">
                  <c:v>0.83217591</c:v>
                </c:pt>
                <c:pt idx="807">
                  <c:v>0.832291663</c:v>
                </c:pt>
                <c:pt idx="808">
                  <c:v>0.832407415</c:v>
                </c:pt>
                <c:pt idx="809">
                  <c:v>0.832523167</c:v>
                </c:pt>
                <c:pt idx="810">
                  <c:v>0.83263886</c:v>
                </c:pt>
                <c:pt idx="811">
                  <c:v>0.832754612</c:v>
                </c:pt>
                <c:pt idx="812">
                  <c:v>0.832870364</c:v>
                </c:pt>
                <c:pt idx="813">
                  <c:v>0.832986116</c:v>
                </c:pt>
                <c:pt idx="814">
                  <c:v>0.833101869</c:v>
                </c:pt>
                <c:pt idx="815">
                  <c:v>0.833217621</c:v>
                </c:pt>
                <c:pt idx="816">
                  <c:v>0.833333313</c:v>
                </c:pt>
                <c:pt idx="817">
                  <c:v>0.833449066</c:v>
                </c:pt>
                <c:pt idx="818">
                  <c:v>0.833564818</c:v>
                </c:pt>
                <c:pt idx="819">
                  <c:v>0.83368057</c:v>
                </c:pt>
                <c:pt idx="820">
                  <c:v>0.833796322</c:v>
                </c:pt>
                <c:pt idx="821">
                  <c:v>0.833912015</c:v>
                </c:pt>
                <c:pt idx="822">
                  <c:v>0.834027767</c:v>
                </c:pt>
                <c:pt idx="823">
                  <c:v>0.834143519</c:v>
                </c:pt>
                <c:pt idx="824">
                  <c:v>0.834259272</c:v>
                </c:pt>
                <c:pt idx="825">
                  <c:v>0.834375024</c:v>
                </c:pt>
                <c:pt idx="826">
                  <c:v>0.834490716</c:v>
                </c:pt>
                <c:pt idx="827">
                  <c:v>0.834606469</c:v>
                </c:pt>
                <c:pt idx="828">
                  <c:v>0.834722221</c:v>
                </c:pt>
                <c:pt idx="829">
                  <c:v>0.834837973</c:v>
                </c:pt>
                <c:pt idx="830">
                  <c:v>0.834953725</c:v>
                </c:pt>
                <c:pt idx="831">
                  <c:v>0.835069418</c:v>
                </c:pt>
                <c:pt idx="832">
                  <c:v>0.83518517</c:v>
                </c:pt>
                <c:pt idx="833">
                  <c:v>0.835300922</c:v>
                </c:pt>
                <c:pt idx="834">
                  <c:v>0.835416675</c:v>
                </c:pt>
                <c:pt idx="835">
                  <c:v>0.835532427</c:v>
                </c:pt>
                <c:pt idx="836">
                  <c:v>0.835648119</c:v>
                </c:pt>
                <c:pt idx="837">
                  <c:v>0.835763872</c:v>
                </c:pt>
                <c:pt idx="838">
                  <c:v>0.835879624</c:v>
                </c:pt>
                <c:pt idx="839">
                  <c:v>0.835995376</c:v>
                </c:pt>
                <c:pt idx="840">
                  <c:v>0.836111128</c:v>
                </c:pt>
                <c:pt idx="841">
                  <c:v>0.836226881</c:v>
                </c:pt>
                <c:pt idx="842">
                  <c:v>0.836342573</c:v>
                </c:pt>
                <c:pt idx="843">
                  <c:v>0.836458325</c:v>
                </c:pt>
                <c:pt idx="844">
                  <c:v>0.836574078</c:v>
                </c:pt>
                <c:pt idx="845">
                  <c:v>0.83668983</c:v>
                </c:pt>
                <c:pt idx="846">
                  <c:v>0.836805582</c:v>
                </c:pt>
                <c:pt idx="847">
                  <c:v>0.836921275</c:v>
                </c:pt>
                <c:pt idx="848">
                  <c:v>0.837037027</c:v>
                </c:pt>
                <c:pt idx="849">
                  <c:v>0.837152779</c:v>
                </c:pt>
                <c:pt idx="850">
                  <c:v>0.837268531</c:v>
                </c:pt>
                <c:pt idx="851">
                  <c:v>0.837384284</c:v>
                </c:pt>
                <c:pt idx="852">
                  <c:v>0.837499976</c:v>
                </c:pt>
                <c:pt idx="853">
                  <c:v>0.837615728</c:v>
                </c:pt>
                <c:pt idx="854">
                  <c:v>0.837731481</c:v>
                </c:pt>
                <c:pt idx="855">
                  <c:v>0.837847233</c:v>
                </c:pt>
                <c:pt idx="856">
                  <c:v>0.837962985</c:v>
                </c:pt>
                <c:pt idx="857">
                  <c:v>0.838078678</c:v>
                </c:pt>
                <c:pt idx="858">
                  <c:v>0.83819443</c:v>
                </c:pt>
                <c:pt idx="859">
                  <c:v>0.838310182</c:v>
                </c:pt>
                <c:pt idx="860">
                  <c:v>0.838425934</c:v>
                </c:pt>
                <c:pt idx="861">
                  <c:v>0.838541687</c:v>
                </c:pt>
                <c:pt idx="862">
                  <c:v>0.838657379</c:v>
                </c:pt>
                <c:pt idx="863">
                  <c:v>0.838773131</c:v>
                </c:pt>
                <c:pt idx="864">
                  <c:v>0.838888884</c:v>
                </c:pt>
                <c:pt idx="865">
                  <c:v>0.839004636</c:v>
                </c:pt>
                <c:pt idx="866">
                  <c:v>0.839120388</c:v>
                </c:pt>
                <c:pt idx="867">
                  <c:v>0.83923614</c:v>
                </c:pt>
                <c:pt idx="868">
                  <c:v>0.839351833</c:v>
                </c:pt>
                <c:pt idx="869">
                  <c:v>0.839467585</c:v>
                </c:pt>
                <c:pt idx="870">
                  <c:v>0.839583337</c:v>
                </c:pt>
                <c:pt idx="871">
                  <c:v>0.83969909</c:v>
                </c:pt>
                <c:pt idx="872">
                  <c:v>0.839814842</c:v>
                </c:pt>
                <c:pt idx="873">
                  <c:v>0.839930534</c:v>
                </c:pt>
                <c:pt idx="874">
                  <c:v>0.840046287</c:v>
                </c:pt>
                <c:pt idx="875">
                  <c:v>0.840162039</c:v>
                </c:pt>
                <c:pt idx="876">
                  <c:v>0.840277791</c:v>
                </c:pt>
                <c:pt idx="877">
                  <c:v>0.840393543</c:v>
                </c:pt>
                <c:pt idx="878">
                  <c:v>0.840509236</c:v>
                </c:pt>
                <c:pt idx="879">
                  <c:v>0.840624988</c:v>
                </c:pt>
                <c:pt idx="880">
                  <c:v>0.84074074</c:v>
                </c:pt>
                <c:pt idx="881">
                  <c:v>0.840856493</c:v>
                </c:pt>
                <c:pt idx="882">
                  <c:v>0.840972245</c:v>
                </c:pt>
                <c:pt idx="883">
                  <c:v>0.841087937</c:v>
                </c:pt>
                <c:pt idx="884">
                  <c:v>0.84120369</c:v>
                </c:pt>
                <c:pt idx="885">
                  <c:v>0.841319442</c:v>
                </c:pt>
                <c:pt idx="886">
                  <c:v>0.841435194</c:v>
                </c:pt>
                <c:pt idx="887">
                  <c:v>0.841550946</c:v>
                </c:pt>
                <c:pt idx="888">
                  <c:v>0.841666639</c:v>
                </c:pt>
                <c:pt idx="889">
                  <c:v>0.841782391</c:v>
                </c:pt>
                <c:pt idx="890">
                  <c:v>0.841898143</c:v>
                </c:pt>
                <c:pt idx="891">
                  <c:v>0.842013896</c:v>
                </c:pt>
                <c:pt idx="892">
                  <c:v>0.842129648</c:v>
                </c:pt>
                <c:pt idx="893">
                  <c:v>0.8422454</c:v>
                </c:pt>
                <c:pt idx="894">
                  <c:v>0.842361093</c:v>
                </c:pt>
                <c:pt idx="895">
                  <c:v>0.842476845</c:v>
                </c:pt>
                <c:pt idx="896">
                  <c:v>0.842592597</c:v>
                </c:pt>
                <c:pt idx="897">
                  <c:v>0.842708349</c:v>
                </c:pt>
                <c:pt idx="898">
                  <c:v>0.842824101</c:v>
                </c:pt>
                <c:pt idx="899">
                  <c:v>0.842939794</c:v>
                </c:pt>
                <c:pt idx="900">
                  <c:v>0.843055546</c:v>
                </c:pt>
                <c:pt idx="901">
                  <c:v>0.843171299</c:v>
                </c:pt>
                <c:pt idx="902">
                  <c:v>0.843287051</c:v>
                </c:pt>
                <c:pt idx="903">
                  <c:v>0.843402803</c:v>
                </c:pt>
                <c:pt idx="904">
                  <c:v>0.843518496</c:v>
                </c:pt>
                <c:pt idx="905">
                  <c:v>0.843634248</c:v>
                </c:pt>
                <c:pt idx="906">
                  <c:v>0.84375</c:v>
                </c:pt>
                <c:pt idx="907">
                  <c:v>0.843865752</c:v>
                </c:pt>
                <c:pt idx="908">
                  <c:v>0.843981504</c:v>
                </c:pt>
                <c:pt idx="909">
                  <c:v>0.844097197</c:v>
                </c:pt>
                <c:pt idx="910">
                  <c:v>0.844212949</c:v>
                </c:pt>
                <c:pt idx="911">
                  <c:v>0.844328701</c:v>
                </c:pt>
                <c:pt idx="912">
                  <c:v>0.844444454</c:v>
                </c:pt>
                <c:pt idx="913">
                  <c:v>0.844560206</c:v>
                </c:pt>
                <c:pt idx="914">
                  <c:v>0.844675899</c:v>
                </c:pt>
                <c:pt idx="915">
                  <c:v>0.844791651</c:v>
                </c:pt>
                <c:pt idx="916">
                  <c:v>0.844907403</c:v>
                </c:pt>
                <c:pt idx="917">
                  <c:v>0.845023155</c:v>
                </c:pt>
                <c:pt idx="918">
                  <c:v>0.845138907</c:v>
                </c:pt>
                <c:pt idx="919">
                  <c:v>0.8452546</c:v>
                </c:pt>
                <c:pt idx="920">
                  <c:v>0.845370352</c:v>
                </c:pt>
                <c:pt idx="921">
                  <c:v>0.845486104</c:v>
                </c:pt>
                <c:pt idx="922">
                  <c:v>0.845601857</c:v>
                </c:pt>
                <c:pt idx="923">
                  <c:v>0.845717609</c:v>
                </c:pt>
                <c:pt idx="924">
                  <c:v>0.845833361</c:v>
                </c:pt>
                <c:pt idx="925">
                  <c:v>0.845949054</c:v>
                </c:pt>
                <c:pt idx="926">
                  <c:v>0.846064806</c:v>
                </c:pt>
                <c:pt idx="927">
                  <c:v>0.846180558</c:v>
                </c:pt>
                <c:pt idx="928">
                  <c:v>0.84629631</c:v>
                </c:pt>
                <c:pt idx="929">
                  <c:v>0.846412063</c:v>
                </c:pt>
                <c:pt idx="930">
                  <c:v>0.846527755</c:v>
                </c:pt>
                <c:pt idx="931">
                  <c:v>0.846643507</c:v>
                </c:pt>
                <c:pt idx="932">
                  <c:v>0.84675926</c:v>
                </c:pt>
                <c:pt idx="933">
                  <c:v>0.846875012</c:v>
                </c:pt>
                <c:pt idx="934">
                  <c:v>0.846990764</c:v>
                </c:pt>
                <c:pt idx="935">
                  <c:v>0.847106457</c:v>
                </c:pt>
                <c:pt idx="936">
                  <c:v>0.847222209</c:v>
                </c:pt>
                <c:pt idx="937">
                  <c:v>0.847337961</c:v>
                </c:pt>
                <c:pt idx="938">
                  <c:v>0.847453713</c:v>
                </c:pt>
                <c:pt idx="939">
                  <c:v>0.847569466</c:v>
                </c:pt>
                <c:pt idx="940">
                  <c:v>0.847685158</c:v>
                </c:pt>
                <c:pt idx="941">
                  <c:v>0.84780091</c:v>
                </c:pt>
                <c:pt idx="942">
                  <c:v>0.847916663</c:v>
                </c:pt>
                <c:pt idx="943">
                  <c:v>0.848032415</c:v>
                </c:pt>
                <c:pt idx="944">
                  <c:v>0.848148167</c:v>
                </c:pt>
                <c:pt idx="945">
                  <c:v>0.84826386</c:v>
                </c:pt>
                <c:pt idx="946">
                  <c:v>0.848379612</c:v>
                </c:pt>
                <c:pt idx="947">
                  <c:v>0.848495364</c:v>
                </c:pt>
                <c:pt idx="948">
                  <c:v>0.848611116</c:v>
                </c:pt>
                <c:pt idx="949">
                  <c:v>0.848726869</c:v>
                </c:pt>
                <c:pt idx="950">
                  <c:v>0.848842621</c:v>
                </c:pt>
                <c:pt idx="951">
                  <c:v>0.848958313</c:v>
                </c:pt>
                <c:pt idx="952">
                  <c:v>0.849074066</c:v>
                </c:pt>
                <c:pt idx="953">
                  <c:v>0.849189818</c:v>
                </c:pt>
                <c:pt idx="954">
                  <c:v>0.84930557</c:v>
                </c:pt>
                <c:pt idx="955">
                  <c:v>0.849421322</c:v>
                </c:pt>
                <c:pt idx="956">
                  <c:v>0.849537015</c:v>
                </c:pt>
                <c:pt idx="957">
                  <c:v>0.849652767</c:v>
                </c:pt>
                <c:pt idx="958">
                  <c:v>0.849768519</c:v>
                </c:pt>
                <c:pt idx="959">
                  <c:v>0.849884272</c:v>
                </c:pt>
                <c:pt idx="960">
                  <c:v>0.850000024</c:v>
                </c:pt>
                <c:pt idx="961">
                  <c:v>0.850115716</c:v>
                </c:pt>
                <c:pt idx="962">
                  <c:v>0.850231469</c:v>
                </c:pt>
                <c:pt idx="963">
                  <c:v>0.850347221</c:v>
                </c:pt>
                <c:pt idx="964">
                  <c:v>0.850462973</c:v>
                </c:pt>
                <c:pt idx="965">
                  <c:v>0.850578725</c:v>
                </c:pt>
                <c:pt idx="966">
                  <c:v>0.850694418</c:v>
                </c:pt>
                <c:pt idx="967">
                  <c:v>0.85081017</c:v>
                </c:pt>
                <c:pt idx="968">
                  <c:v>0.850925922</c:v>
                </c:pt>
                <c:pt idx="969">
                  <c:v>0.851041675</c:v>
                </c:pt>
                <c:pt idx="970">
                  <c:v>0.851157427</c:v>
                </c:pt>
                <c:pt idx="971">
                  <c:v>0.851273119</c:v>
                </c:pt>
                <c:pt idx="972">
                  <c:v>0.851388872</c:v>
                </c:pt>
                <c:pt idx="973">
                  <c:v>0.851504624</c:v>
                </c:pt>
                <c:pt idx="974">
                  <c:v>0.851620376</c:v>
                </c:pt>
                <c:pt idx="975">
                  <c:v>0.851736128</c:v>
                </c:pt>
                <c:pt idx="976">
                  <c:v>0.851851881</c:v>
                </c:pt>
                <c:pt idx="977">
                  <c:v>0.851967573</c:v>
                </c:pt>
                <c:pt idx="978">
                  <c:v>0.852083325</c:v>
                </c:pt>
                <c:pt idx="979">
                  <c:v>0.852199078</c:v>
                </c:pt>
                <c:pt idx="980">
                  <c:v>0.85231483</c:v>
                </c:pt>
                <c:pt idx="981">
                  <c:v>0.852430582</c:v>
                </c:pt>
                <c:pt idx="982">
                  <c:v>0.852546275</c:v>
                </c:pt>
                <c:pt idx="983">
                  <c:v>0.852662027</c:v>
                </c:pt>
                <c:pt idx="984">
                  <c:v>0.852777779</c:v>
                </c:pt>
                <c:pt idx="985">
                  <c:v>0.852893531</c:v>
                </c:pt>
                <c:pt idx="986">
                  <c:v>0.853009284</c:v>
                </c:pt>
                <c:pt idx="987">
                  <c:v>0.853124976</c:v>
                </c:pt>
                <c:pt idx="988">
                  <c:v>0.853240728</c:v>
                </c:pt>
                <c:pt idx="989">
                  <c:v>0.853356481</c:v>
                </c:pt>
                <c:pt idx="990">
                  <c:v>0.853472233</c:v>
                </c:pt>
                <c:pt idx="991">
                  <c:v>0.853587985</c:v>
                </c:pt>
                <c:pt idx="992">
                  <c:v>0.853703678</c:v>
                </c:pt>
                <c:pt idx="993">
                  <c:v>0.85381943</c:v>
                </c:pt>
                <c:pt idx="994">
                  <c:v>0.853935182</c:v>
                </c:pt>
                <c:pt idx="995">
                  <c:v>0.854050934</c:v>
                </c:pt>
                <c:pt idx="996">
                  <c:v>0.854166687</c:v>
                </c:pt>
                <c:pt idx="997">
                  <c:v>0.854282379</c:v>
                </c:pt>
                <c:pt idx="998">
                  <c:v>0.854398131</c:v>
                </c:pt>
                <c:pt idx="999">
                  <c:v>0.854513884</c:v>
                </c:pt>
                <c:pt idx="1000">
                  <c:v>0.854629636</c:v>
                </c:pt>
                <c:pt idx="1001">
                  <c:v>0.854745388</c:v>
                </c:pt>
                <c:pt idx="1002">
                  <c:v>0.85486114</c:v>
                </c:pt>
                <c:pt idx="1003">
                  <c:v>0.854976833</c:v>
                </c:pt>
                <c:pt idx="1004">
                  <c:v>0.855092585</c:v>
                </c:pt>
                <c:pt idx="1005">
                  <c:v>0.855208337</c:v>
                </c:pt>
                <c:pt idx="1006">
                  <c:v>0.85532409</c:v>
                </c:pt>
                <c:pt idx="1007">
                  <c:v>0.855439842</c:v>
                </c:pt>
                <c:pt idx="1008">
                  <c:v>0.855555534</c:v>
                </c:pt>
                <c:pt idx="1009">
                  <c:v>0.855671287</c:v>
                </c:pt>
                <c:pt idx="1010">
                  <c:v>0.855787039</c:v>
                </c:pt>
                <c:pt idx="1011">
                  <c:v>0.855902791</c:v>
                </c:pt>
                <c:pt idx="1012">
                  <c:v>0.856018543</c:v>
                </c:pt>
                <c:pt idx="1013">
                  <c:v>0.856134236</c:v>
                </c:pt>
                <c:pt idx="1014">
                  <c:v>0.856249988</c:v>
                </c:pt>
                <c:pt idx="1015">
                  <c:v>0.85636574</c:v>
                </c:pt>
                <c:pt idx="1016">
                  <c:v>0.856481493</c:v>
                </c:pt>
                <c:pt idx="1017">
                  <c:v>0.856562495</c:v>
                </c:pt>
              </c:strCache>
            </c:strRef>
          </c:xVal>
          <c:yVal>
            <c:numRef>
              <c:f>DATA!$M$9:$M$1033</c:f>
              <c:numCache>
                <c:ptCount val="1025"/>
                <c:pt idx="0">
                  <c:v>226.98441824710204</c:v>
                </c:pt>
                <c:pt idx="1">
                  <c:v>226.62872278895753</c:v>
                </c:pt>
                <c:pt idx="2">
                  <c:v>227.45331281306983</c:v>
                </c:pt>
                <c:pt idx="3">
                  <c:v>226.62872278895753</c:v>
                </c:pt>
                <c:pt idx="4">
                  <c:v>224.9797883477329</c:v>
                </c:pt>
                <c:pt idx="5">
                  <c:v>224.9797883477329</c:v>
                </c:pt>
                <c:pt idx="6">
                  <c:v>226.62872278895753</c:v>
                </c:pt>
                <c:pt idx="7">
                  <c:v>225.8042146392628</c:v>
                </c:pt>
                <c:pt idx="8">
                  <c:v>224.9797883477329</c:v>
                </c:pt>
                <c:pt idx="9">
                  <c:v>224.9797883477329</c:v>
                </c:pt>
                <c:pt idx="10">
                  <c:v>224.9797883477329</c:v>
                </c:pt>
                <c:pt idx="11">
                  <c:v>226.62872278895753</c:v>
                </c:pt>
                <c:pt idx="12">
                  <c:v>224.9797883477329</c:v>
                </c:pt>
                <c:pt idx="13">
                  <c:v>224.9797883477329</c:v>
                </c:pt>
                <c:pt idx="14">
                  <c:v>224.9797883477329</c:v>
                </c:pt>
                <c:pt idx="15">
                  <c:v>225.8042146392628</c:v>
                </c:pt>
                <c:pt idx="16">
                  <c:v>227.45331281306983</c:v>
                </c:pt>
                <c:pt idx="17">
                  <c:v>226.62872278895753</c:v>
                </c:pt>
                <c:pt idx="18">
                  <c:v>225.8042146392628</c:v>
                </c:pt>
                <c:pt idx="19">
                  <c:v>227.45331281306983</c:v>
                </c:pt>
                <c:pt idx="20">
                  <c:v>229.10273854960457</c:v>
                </c:pt>
                <c:pt idx="21">
                  <c:v>228.27798472786358</c:v>
                </c:pt>
                <c:pt idx="22">
                  <c:v>224.9797883477329</c:v>
                </c:pt>
                <c:pt idx="23">
                  <c:v>228.27798472786358</c:v>
                </c:pt>
                <c:pt idx="24">
                  <c:v>229.10273854960457</c:v>
                </c:pt>
                <c:pt idx="25">
                  <c:v>229.10273854960457</c:v>
                </c:pt>
                <c:pt idx="26">
                  <c:v>228.27798472786358</c:v>
                </c:pt>
                <c:pt idx="27">
                  <c:v>229.10273854960457</c:v>
                </c:pt>
                <c:pt idx="28">
                  <c:v>227.45331281306983</c:v>
                </c:pt>
                <c:pt idx="29">
                  <c:v>228.27798472786358</c:v>
                </c:pt>
                <c:pt idx="30">
                  <c:v>226.62872278895753</c:v>
                </c:pt>
                <c:pt idx="31">
                  <c:v>227.45331281306983</c:v>
                </c:pt>
                <c:pt idx="32">
                  <c:v>224.9797883477329</c:v>
                </c:pt>
                <c:pt idx="33">
                  <c:v>226.62872278895753</c:v>
                </c:pt>
                <c:pt idx="34">
                  <c:v>226.62872278895753</c:v>
                </c:pt>
                <c:pt idx="35">
                  <c:v>227.45331281306983</c:v>
                </c:pt>
                <c:pt idx="36">
                  <c:v>228.27798472786358</c:v>
                </c:pt>
                <c:pt idx="37">
                  <c:v>230.75249197902497</c:v>
                </c:pt>
                <c:pt idx="38">
                  <c:v>229.927574294566</c:v>
                </c:pt>
                <c:pt idx="39">
                  <c:v>230.75249197902497</c:v>
                </c:pt>
                <c:pt idx="40">
                  <c:v>225.8042146392628</c:v>
                </c:pt>
                <c:pt idx="41">
                  <c:v>225.8042146392628</c:v>
                </c:pt>
                <c:pt idx="42">
                  <c:v>225.8042146392628</c:v>
                </c:pt>
                <c:pt idx="43">
                  <c:v>227.45331281306983</c:v>
                </c:pt>
                <c:pt idx="44">
                  <c:v>228.27798472786358</c:v>
                </c:pt>
                <c:pt idx="45">
                  <c:v>229.10273854960457</c:v>
                </c:pt>
                <c:pt idx="46">
                  <c:v>224.15544389811163</c:v>
                </c:pt>
                <c:pt idx="47">
                  <c:v>228.27798472786358</c:v>
                </c:pt>
                <c:pt idx="48">
                  <c:v>229.927574294566</c:v>
                </c:pt>
                <c:pt idx="49">
                  <c:v>226.62872278895753</c:v>
                </c:pt>
                <c:pt idx="50">
                  <c:v>225.8042146392628</c:v>
                </c:pt>
                <c:pt idx="51">
                  <c:v>232.40257323156231</c:v>
                </c:pt>
                <c:pt idx="52">
                  <c:v>243.96233200236634</c:v>
                </c:pt>
                <c:pt idx="53">
                  <c:v>307.8302633277725</c:v>
                </c:pt>
                <c:pt idx="54">
                  <c:v>342.87547833990124</c:v>
                </c:pt>
                <c:pt idx="55">
                  <c:v>383.94937469119685</c:v>
                </c:pt>
                <c:pt idx="56">
                  <c:v>428.6061601485471</c:v>
                </c:pt>
                <c:pt idx="57">
                  <c:v>456.5331355632149</c:v>
                </c:pt>
                <c:pt idx="58">
                  <c:v>487.1064270761154</c:v>
                </c:pt>
                <c:pt idx="59">
                  <c:v>547.7356861088873</c:v>
                </c:pt>
                <c:pt idx="60">
                  <c:v>580.3679323798724</c:v>
                </c:pt>
                <c:pt idx="61">
                  <c:v>603.6321772687234</c:v>
                </c:pt>
                <c:pt idx="62">
                  <c:v>632.1550517924063</c:v>
                </c:pt>
                <c:pt idx="63">
                  <c:v>674.688764247602</c:v>
                </c:pt>
                <c:pt idx="64">
                  <c:v>715.692137448945</c:v>
                </c:pt>
                <c:pt idx="65">
                  <c:v>748.1144276737057</c:v>
                </c:pt>
                <c:pt idx="66">
                  <c:v>805.380854388653</c:v>
                </c:pt>
                <c:pt idx="67">
                  <c:v>800.9616963070494</c:v>
                </c:pt>
                <c:pt idx="68">
                  <c:v>796.5448887415353</c:v>
                </c:pt>
                <c:pt idx="69">
                  <c:v>791.2478188256837</c:v>
                </c:pt>
                <c:pt idx="70">
                  <c:v>794.7788232998987</c:v>
                </c:pt>
                <c:pt idx="71">
                  <c:v>790.3653022592907</c:v>
                </c:pt>
                <c:pt idx="72">
                  <c:v>787.7183151663048</c:v>
                </c:pt>
                <c:pt idx="73">
                  <c:v>790.3653022592907</c:v>
                </c:pt>
                <c:pt idx="74">
                  <c:v>807.1491763263614</c:v>
                </c:pt>
                <c:pt idx="75">
                  <c:v>824.8531376038345</c:v>
                </c:pt>
                <c:pt idx="76">
                  <c:v>803.6129089339713</c:v>
                </c:pt>
                <c:pt idx="77">
                  <c:v>800.9616963070494</c:v>
                </c:pt>
                <c:pt idx="78">
                  <c:v>812.4564026419355</c:v>
                </c:pt>
                <c:pt idx="79">
                  <c:v>823.0810419981372</c:v>
                </c:pt>
                <c:pt idx="80">
                  <c:v>812.4564026419355</c:v>
                </c:pt>
                <c:pt idx="81">
                  <c:v>807.1491763263614</c:v>
                </c:pt>
                <c:pt idx="82">
                  <c:v>810.686950292471</c:v>
                </c:pt>
                <c:pt idx="83">
                  <c:v>785.9541257435924</c:v>
                </c:pt>
                <c:pt idx="84">
                  <c:v>781.5452912632343</c:v>
                </c:pt>
                <c:pt idx="85">
                  <c:v>785.9541257435924</c:v>
                </c:pt>
                <c:pt idx="86">
                  <c:v>784.1903110464905</c:v>
                </c:pt>
                <c:pt idx="87">
                  <c:v>779.7824126840776</c:v>
                </c:pt>
                <c:pt idx="88">
                  <c:v>767.452730476582</c:v>
                </c:pt>
                <c:pt idx="89">
                  <c:v>773.6152831961231</c:v>
                </c:pt>
                <c:pt idx="90">
                  <c:v>778.0199082739332</c:v>
                </c:pt>
                <c:pt idx="91">
                  <c:v>785.072171564291</c:v>
                </c:pt>
                <c:pt idx="92">
                  <c:v>786.8361736042957</c:v>
                </c:pt>
                <c:pt idx="93">
                  <c:v>786.8361736042957</c:v>
                </c:pt>
                <c:pt idx="94">
                  <c:v>769.2129932039225</c:v>
                </c:pt>
                <c:pt idx="95">
                  <c:v>793.8959314101521</c:v>
                </c:pt>
                <c:pt idx="96">
                  <c:v>800.9616963070494</c:v>
                </c:pt>
                <c:pt idx="97">
                  <c:v>798.3113298658427</c:v>
                </c:pt>
                <c:pt idx="98">
                  <c:v>803.6129089339713</c:v>
                </c:pt>
                <c:pt idx="99">
                  <c:v>788.6005504495276</c:v>
                </c:pt>
                <c:pt idx="100">
                  <c:v>783.308544170304</c:v>
                </c:pt>
                <c:pt idx="101">
                  <c:v>787.7183151663048</c:v>
                </c:pt>
                <c:pt idx="102">
                  <c:v>785.9541257435924</c:v>
                </c:pt>
                <c:pt idx="103">
                  <c:v>781.5452912632343</c:v>
                </c:pt>
                <c:pt idx="104">
                  <c:v>772.7346384700763</c:v>
                </c:pt>
                <c:pt idx="105">
                  <c:v>773.6152831961231</c:v>
                </c:pt>
                <c:pt idx="106">
                  <c:v>792.1304291929969</c:v>
                </c:pt>
                <c:pt idx="107">
                  <c:v>802.7290773376758</c:v>
                </c:pt>
                <c:pt idx="108">
                  <c:v>823.9670425294721</c:v>
                </c:pt>
                <c:pt idx="109">
                  <c:v>815.1112883260373</c:v>
                </c:pt>
                <c:pt idx="110">
                  <c:v>793.8959314101521</c:v>
                </c:pt>
                <c:pt idx="111">
                  <c:v>787.7183151663048</c:v>
                </c:pt>
                <c:pt idx="112">
                  <c:v>798.3113298658427</c:v>
                </c:pt>
                <c:pt idx="113">
                  <c:v>787.7183151663048</c:v>
                </c:pt>
                <c:pt idx="114">
                  <c:v>775.376852878268</c:v>
                </c:pt>
                <c:pt idx="115">
                  <c:v>777.1387963326115</c:v>
                </c:pt>
                <c:pt idx="116">
                  <c:v>800.0781468326884</c:v>
                </c:pt>
                <c:pt idx="117">
                  <c:v>804.4968346109533</c:v>
                </c:pt>
                <c:pt idx="118">
                  <c:v>823.9670425294721</c:v>
                </c:pt>
                <c:pt idx="119">
                  <c:v>806.2649682871076</c:v>
                </c:pt>
                <c:pt idx="120">
                  <c:v>793.8959314101521</c:v>
                </c:pt>
                <c:pt idx="121">
                  <c:v>789.4828794738823</c:v>
                </c:pt>
                <c:pt idx="122">
                  <c:v>792.1304291929969</c:v>
                </c:pt>
                <c:pt idx="123">
                  <c:v>781.5452912632343</c:v>
                </c:pt>
                <c:pt idx="124">
                  <c:v>778.9011137178059</c:v>
                </c:pt>
                <c:pt idx="125">
                  <c:v>766.572739020118</c:v>
                </c:pt>
                <c:pt idx="126">
                  <c:v>779.7824126840776</c:v>
                </c:pt>
                <c:pt idx="127">
                  <c:v>815.1112883260373</c:v>
                </c:pt>
                <c:pt idx="128">
                  <c:v>829.2850318275619</c:v>
                </c:pt>
                <c:pt idx="129">
                  <c:v>810.686950292471</c:v>
                </c:pt>
                <c:pt idx="130">
                  <c:v>787.7183151663048</c:v>
                </c:pt>
                <c:pt idx="131">
                  <c:v>775.376852878268</c:v>
                </c:pt>
                <c:pt idx="132">
                  <c:v>796.5448887415353</c:v>
                </c:pt>
                <c:pt idx="133">
                  <c:v>778.9011137178059</c:v>
                </c:pt>
                <c:pt idx="134">
                  <c:v>793.8959314101521</c:v>
                </c:pt>
                <c:pt idx="135">
                  <c:v>785.9541257435924</c:v>
                </c:pt>
                <c:pt idx="136">
                  <c:v>792.1304291929969</c:v>
                </c:pt>
                <c:pt idx="137">
                  <c:v>807.1491763263614</c:v>
                </c:pt>
                <c:pt idx="138">
                  <c:v>790.3653022592907</c:v>
                </c:pt>
                <c:pt idx="139">
                  <c:v>766.572739020118</c:v>
                </c:pt>
                <c:pt idx="140">
                  <c:v>787.7183151663048</c:v>
                </c:pt>
                <c:pt idx="141">
                  <c:v>777.1387963326115</c:v>
                </c:pt>
                <c:pt idx="142">
                  <c:v>778.0199082739332</c:v>
                </c:pt>
                <c:pt idx="143">
                  <c:v>779.7824126840776</c:v>
                </c:pt>
                <c:pt idx="144">
                  <c:v>766.572739020118</c:v>
                </c:pt>
                <c:pt idx="145">
                  <c:v>755.141328205779</c:v>
                </c:pt>
                <c:pt idx="146">
                  <c:v>780.6638051926009</c:v>
                </c:pt>
                <c:pt idx="147">
                  <c:v>778.0199082739332</c:v>
                </c:pt>
                <c:pt idx="148">
                  <c:v>762.1741800194627</c:v>
                </c:pt>
                <c:pt idx="149">
                  <c:v>748.9924651237172</c:v>
                </c:pt>
                <c:pt idx="150">
                  <c:v>749.8705954248617</c:v>
                </c:pt>
                <c:pt idx="151">
                  <c:v>765.6928408087717</c:v>
                </c:pt>
                <c:pt idx="152">
                  <c:v>768.3328151979258</c:v>
                </c:pt>
                <c:pt idx="153">
                  <c:v>779.7824126840776</c:v>
                </c:pt>
                <c:pt idx="154">
                  <c:v>778.0199082739332</c:v>
                </c:pt>
                <c:pt idx="155">
                  <c:v>795.6618090703698</c:v>
                </c:pt>
                <c:pt idx="156">
                  <c:v>795.6618090703698</c:v>
                </c:pt>
                <c:pt idx="157">
                  <c:v>782.4268709158434</c:v>
                </c:pt>
                <c:pt idx="158">
                  <c:v>774.4960213255811</c:v>
                </c:pt>
                <c:pt idx="159">
                  <c:v>770.0932645143498</c:v>
                </c:pt>
                <c:pt idx="160">
                  <c:v>769.2129932039225</c:v>
                </c:pt>
                <c:pt idx="161">
                  <c:v>774.4960213255811</c:v>
                </c:pt>
                <c:pt idx="162">
                  <c:v>773.6152831961231</c:v>
                </c:pt>
                <c:pt idx="163">
                  <c:v>773.6152831961231</c:v>
                </c:pt>
                <c:pt idx="164">
                  <c:v>787.7183151663048</c:v>
                </c:pt>
                <c:pt idx="165">
                  <c:v>783.308544170304</c:v>
                </c:pt>
                <c:pt idx="166">
                  <c:v>787.7183151663048</c:v>
                </c:pt>
                <c:pt idx="167">
                  <c:v>778.0199082739332</c:v>
                </c:pt>
                <c:pt idx="168">
                  <c:v>760.4154085820774</c:v>
                </c:pt>
                <c:pt idx="169">
                  <c:v>766.572739020118</c:v>
                </c:pt>
                <c:pt idx="170">
                  <c:v>768.3328151979258</c:v>
                </c:pt>
                <c:pt idx="171">
                  <c:v>778.0199082739332</c:v>
                </c:pt>
                <c:pt idx="172">
                  <c:v>770.9736291489892</c:v>
                </c:pt>
                <c:pt idx="173">
                  <c:v>769.2129932039225</c:v>
                </c:pt>
                <c:pt idx="174">
                  <c:v>765.6928408087717</c:v>
                </c:pt>
                <c:pt idx="175">
                  <c:v>784.1903110464905</c:v>
                </c:pt>
                <c:pt idx="176">
                  <c:v>791.2478188256837</c:v>
                </c:pt>
                <c:pt idx="177">
                  <c:v>807.1491763263614</c:v>
                </c:pt>
                <c:pt idx="178">
                  <c:v>806.2649682871076</c:v>
                </c:pt>
                <c:pt idx="179">
                  <c:v>800.9616963070494</c:v>
                </c:pt>
                <c:pt idx="180">
                  <c:v>784.1903110464905</c:v>
                </c:pt>
                <c:pt idx="181">
                  <c:v>778.9011137178059</c:v>
                </c:pt>
                <c:pt idx="182">
                  <c:v>777.1387963326115</c:v>
                </c:pt>
                <c:pt idx="183">
                  <c:v>785.9541257435924</c:v>
                </c:pt>
                <c:pt idx="184">
                  <c:v>799.1946913589513</c:v>
                </c:pt>
                <c:pt idx="185">
                  <c:v>783.308544170304</c:v>
                </c:pt>
                <c:pt idx="186">
                  <c:v>778.9011137178059</c:v>
                </c:pt>
                <c:pt idx="187">
                  <c:v>789.4828794738823</c:v>
                </c:pt>
                <c:pt idx="188">
                  <c:v>801.8453398020406</c:v>
                </c:pt>
                <c:pt idx="189">
                  <c:v>788.6005504495276</c:v>
                </c:pt>
                <c:pt idx="190">
                  <c:v>807.1491763263614</c:v>
                </c:pt>
                <c:pt idx="191">
                  <c:v>815.9964388771132</c:v>
                </c:pt>
                <c:pt idx="192">
                  <c:v>808.0334785264645</c:v>
                </c:pt>
                <c:pt idx="193">
                  <c:v>810.686950292471</c:v>
                </c:pt>
                <c:pt idx="194">
                  <c:v>813.3412702285536</c:v>
                </c:pt>
                <c:pt idx="195">
                  <c:v>807.1491763263614</c:v>
                </c:pt>
                <c:pt idx="196">
                  <c:v>810.686950292471</c:v>
                </c:pt>
                <c:pt idx="197">
                  <c:v>809.8023654894521</c:v>
                </c:pt>
                <c:pt idx="198">
                  <c:v>824.8531376038345</c:v>
                </c:pt>
                <c:pt idx="199">
                  <c:v>834.6064290375109</c:v>
                </c:pt>
                <c:pt idx="200">
                  <c:v>855.9261845335755</c:v>
                </c:pt>
                <c:pt idx="201">
                  <c:v>844.3711895371346</c:v>
                </c:pt>
                <c:pt idx="202">
                  <c:v>832.8322510410399</c:v>
                </c:pt>
                <c:pt idx="203">
                  <c:v>822.1951359896577</c:v>
                </c:pt>
                <c:pt idx="204">
                  <c:v>837.2684069749084</c:v>
                </c:pt>
                <c:pt idx="205">
                  <c:v>853.2582197542683</c:v>
                </c:pt>
                <c:pt idx="206">
                  <c:v>854.147446107811</c:v>
                </c:pt>
                <c:pt idx="207">
                  <c:v>840.819038835652</c:v>
                </c:pt>
                <c:pt idx="208">
                  <c:v>818.6524567810702</c:v>
                </c:pt>
                <c:pt idx="209">
                  <c:v>817.7670230845054</c:v>
                </c:pt>
                <c:pt idx="210">
                  <c:v>816.8816837898946</c:v>
                </c:pt>
                <c:pt idx="211">
                  <c:v>808.9178749074738</c:v>
                </c:pt>
                <c:pt idx="212">
                  <c:v>794.7788232998987</c:v>
                </c:pt>
                <c:pt idx="213">
                  <c:v>792.1304291929969</c:v>
                </c:pt>
                <c:pt idx="214">
                  <c:v>778.9011137178059</c:v>
                </c:pt>
                <c:pt idx="215">
                  <c:v>772.7346384700763</c:v>
                </c:pt>
                <c:pt idx="216">
                  <c:v>769.2129932039225</c:v>
                </c:pt>
                <c:pt idx="217">
                  <c:v>756.0201090151158</c:v>
                </c:pt>
                <c:pt idx="218">
                  <c:v>742.8481517483806</c:v>
                </c:pt>
                <c:pt idx="219">
                  <c:v>756.0201090151158</c:v>
                </c:pt>
                <c:pt idx="220">
                  <c:v>777.1387963326115</c:v>
                </c:pt>
                <c:pt idx="221">
                  <c:v>790.3653022592907</c:v>
                </c:pt>
                <c:pt idx="222">
                  <c:v>797.4280623333652</c:v>
                </c:pt>
                <c:pt idx="223">
                  <c:v>791.2478188256837</c:v>
                </c:pt>
                <c:pt idx="224">
                  <c:v>781.5452912632343</c:v>
                </c:pt>
                <c:pt idx="225">
                  <c:v>803.6129089339713</c:v>
                </c:pt>
                <c:pt idx="226">
                  <c:v>816.8816837898946</c:v>
                </c:pt>
                <c:pt idx="227">
                  <c:v>830.1716945840785</c:v>
                </c:pt>
                <c:pt idx="228">
                  <c:v>813.3412702285536</c:v>
                </c:pt>
                <c:pt idx="229">
                  <c:v>783.308544170304</c:v>
                </c:pt>
                <c:pt idx="230">
                  <c:v>804.4968346109533</c:v>
                </c:pt>
                <c:pt idx="231">
                  <c:v>800.9616963070494</c:v>
                </c:pt>
                <c:pt idx="232">
                  <c:v>796.5448887415353</c:v>
                </c:pt>
                <c:pt idx="233">
                  <c:v>792.1304291929969</c:v>
                </c:pt>
                <c:pt idx="234">
                  <c:v>784.1903110464905</c:v>
                </c:pt>
                <c:pt idx="235">
                  <c:v>783.308544170304</c:v>
                </c:pt>
                <c:pt idx="236">
                  <c:v>800.9616963070494</c:v>
                </c:pt>
                <c:pt idx="237">
                  <c:v>806.2649682871076</c:v>
                </c:pt>
                <c:pt idx="238">
                  <c:v>808.0334785264645</c:v>
                </c:pt>
                <c:pt idx="239">
                  <c:v>797.4280623333652</c:v>
                </c:pt>
                <c:pt idx="240">
                  <c:v>797.4280623333652</c:v>
                </c:pt>
                <c:pt idx="241">
                  <c:v>807.1491763263614</c:v>
                </c:pt>
                <c:pt idx="242">
                  <c:v>808.9178749074738</c:v>
                </c:pt>
                <c:pt idx="243">
                  <c:v>808.9178749074738</c:v>
                </c:pt>
                <c:pt idx="244">
                  <c:v>828.3984637352435</c:v>
                </c:pt>
                <c:pt idx="245">
                  <c:v>846.1478348593296</c:v>
                </c:pt>
                <c:pt idx="246">
                  <c:v>857.7053040536048</c:v>
                </c:pt>
                <c:pt idx="247">
                  <c:v>872.8432297638678</c:v>
                </c:pt>
                <c:pt idx="248">
                  <c:v>887.1159424002678</c:v>
                </c:pt>
                <c:pt idx="249">
                  <c:v>905.8861840541681</c:v>
                </c:pt>
                <c:pt idx="250">
                  <c:v>927.3899707048392</c:v>
                </c:pt>
                <c:pt idx="251">
                  <c:v>948.9495878446612</c:v>
                </c:pt>
                <c:pt idx="252">
                  <c:v>979.588516856393</c:v>
                </c:pt>
                <c:pt idx="253">
                  <c:v>1007.6228800981312</c:v>
                </c:pt>
                <c:pt idx="254">
                  <c:v>1036.66119487485</c:v>
                </c:pt>
                <c:pt idx="255">
                  <c:v>1068.5385562867114</c:v>
                </c:pt>
                <c:pt idx="256">
                  <c:v>1093.2135488048225</c:v>
                </c:pt>
                <c:pt idx="257">
                  <c:v>1117.0441522163192</c:v>
                </c:pt>
                <c:pt idx="258">
                  <c:v>1148.3107974957857</c:v>
                </c:pt>
                <c:pt idx="259">
                  <c:v>1181.5454803087955</c:v>
                </c:pt>
                <c:pt idx="260">
                  <c:v>1209.3430203160647</c:v>
                </c:pt>
                <c:pt idx="261">
                  <c:v>1226.9963798489616</c:v>
                </c:pt>
                <c:pt idx="262">
                  <c:v>1251.2145863018836</c:v>
                </c:pt>
                <c:pt idx="263">
                  <c:v>1291.4234289957394</c:v>
                </c:pt>
                <c:pt idx="264">
                  <c:v>1321.473156334272</c:v>
                </c:pt>
                <c:pt idx="265">
                  <c:v>1341.2525516951705</c:v>
                </c:pt>
                <c:pt idx="266">
                  <c:v>1368.644640344597</c:v>
                </c:pt>
                <c:pt idx="267">
                  <c:v>1389.4852871778085</c:v>
                </c:pt>
                <c:pt idx="268">
                  <c:v>1425.6064252048063</c:v>
                </c:pt>
                <c:pt idx="269">
                  <c:v>1444.6808489910209</c:v>
                </c:pt>
                <c:pt idx="270">
                  <c:v>1455.1904880922907</c:v>
                </c:pt>
                <c:pt idx="271">
                  <c:v>1488.7190161792305</c:v>
                </c:pt>
                <c:pt idx="272">
                  <c:v>1503.1299310786208</c:v>
                </c:pt>
                <c:pt idx="273">
                  <c:v>1533.9570577366662</c:v>
                </c:pt>
                <c:pt idx="274">
                  <c:v>1560.0567587537585</c:v>
                </c:pt>
                <c:pt idx="275">
                  <c:v>1585.2675740959326</c:v>
                </c:pt>
                <c:pt idx="276">
                  <c:v>1598.874398288643</c:v>
                </c:pt>
                <c:pt idx="277">
                  <c:v>1623.2278933261587</c:v>
                </c:pt>
                <c:pt idx="278">
                  <c:v>1657.4432245103258</c:v>
                </c:pt>
                <c:pt idx="279">
                  <c:v>1679.0223871500589</c:v>
                </c:pt>
                <c:pt idx="280">
                  <c:v>1710.5107046216626</c:v>
                </c:pt>
                <c:pt idx="281">
                  <c:v>1732.2283943607117</c:v>
                </c:pt>
                <c:pt idx="282">
                  <c:v>1771.8612124837073</c:v>
                </c:pt>
                <c:pt idx="283">
                  <c:v>1823.6682973854913</c:v>
                </c:pt>
                <c:pt idx="284">
                  <c:v>1858.721331805717</c:v>
                </c:pt>
                <c:pt idx="285">
                  <c:v>1878.818272536268</c:v>
                </c:pt>
                <c:pt idx="286">
                  <c:v>1899.9725381451349</c:v>
                </c:pt>
                <c:pt idx="287">
                  <c:v>1940.4160734939865</c:v>
                </c:pt>
                <c:pt idx="288">
                  <c:v>1976.9844391625024</c:v>
                </c:pt>
                <c:pt idx="289">
                  <c:v>2008.6034240489103</c:v>
                </c:pt>
                <c:pt idx="290">
                  <c:v>2038.2918682508284</c:v>
                </c:pt>
                <c:pt idx="291">
                  <c:v>2085.602684136421</c:v>
                </c:pt>
                <c:pt idx="292">
                  <c:v>2112.463297471219</c:v>
                </c:pt>
                <c:pt idx="293">
                  <c:v>2137.3350644867132</c:v>
                </c:pt>
                <c:pt idx="294">
                  <c:v>2156.037899592515</c:v>
                </c:pt>
                <c:pt idx="295">
                  <c:v>2183.127690825762</c:v>
                </c:pt>
                <c:pt idx="296">
                  <c:v>2222.88011335029</c:v>
                </c:pt>
                <c:pt idx="297">
                  <c:v>2254.398584008905</c:v>
                </c:pt>
                <c:pt idx="298">
                  <c:v>2281.8116963830803</c:v>
                </c:pt>
                <c:pt idx="299">
                  <c:v>2307.1966825796426</c:v>
                </c:pt>
                <c:pt idx="300">
                  <c:v>2327.3483102264277</c:v>
                </c:pt>
                <c:pt idx="301">
                  <c:v>2345.4202600742997</c:v>
                </c:pt>
                <c:pt idx="302">
                  <c:v>2369.9333155264208</c:v>
                </c:pt>
                <c:pt idx="303">
                  <c:v>2371.00074378354</c:v>
                </c:pt>
                <c:pt idx="304">
                  <c:v>2375.271829462958</c:v>
                </c:pt>
                <c:pt idx="305">
                  <c:v>2379.545113079244</c:v>
                </c:pt>
                <c:pt idx="306">
                  <c:v>2393.4484917117757</c:v>
                </c:pt>
                <c:pt idx="307">
                  <c:v>2393.4484917117757</c:v>
                </c:pt>
                <c:pt idx="308">
                  <c:v>2387.028655002939</c:v>
                </c:pt>
                <c:pt idx="309">
                  <c:v>2387.028655002939</c:v>
                </c:pt>
                <c:pt idx="310">
                  <c:v>2378.476585994876</c:v>
                </c:pt>
                <c:pt idx="311">
                  <c:v>2368.8660244638245</c:v>
                </c:pt>
                <c:pt idx="312">
                  <c:v>2356.069220063548</c:v>
                </c:pt>
                <c:pt idx="313">
                  <c:v>2345.4202600742997</c:v>
                </c:pt>
                <c:pt idx="314">
                  <c:v>2333.7221554436087</c:v>
                </c:pt>
                <c:pt idx="315">
                  <c:v>2318.8574531392997</c:v>
                </c:pt>
                <c:pt idx="316">
                  <c:v>2322.040507215379</c:v>
                </c:pt>
                <c:pt idx="317">
                  <c:v>2314.6152781165815</c:v>
                </c:pt>
                <c:pt idx="318">
                  <c:v>2308.2560762547887</c:v>
                </c:pt>
                <c:pt idx="319">
                  <c:v>2305.0783006061406</c:v>
                </c:pt>
                <c:pt idx="320">
                  <c:v>2331.5969967295323</c:v>
                </c:pt>
                <c:pt idx="321">
                  <c:v>2356.069220063548</c:v>
                </c:pt>
                <c:pt idx="322">
                  <c:v>2366.7318537811616</c:v>
                </c:pt>
                <c:pt idx="323">
                  <c:v>2360.3326307372363</c:v>
                </c:pt>
                <c:pt idx="324">
                  <c:v>2358.2006517856153</c:v>
                </c:pt>
                <c:pt idx="325">
                  <c:v>2367.7988705604876</c:v>
                </c:pt>
                <c:pt idx="326">
                  <c:v>2368.8660244638245</c:v>
                </c:pt>
                <c:pt idx="327">
                  <c:v>2381.6825798208624</c:v>
                </c:pt>
                <c:pt idx="328">
                  <c:v>2381.6825798208624</c:v>
                </c:pt>
                <c:pt idx="329">
                  <c:v>2372.0683092704576</c:v>
                </c:pt>
                <c:pt idx="330">
                  <c:v>2368.8660244638245</c:v>
                </c:pt>
                <c:pt idx="331">
                  <c:v>2359.266572840169</c:v>
                </c:pt>
                <c:pt idx="332">
                  <c:v>2358.2006517856153</c:v>
                </c:pt>
                <c:pt idx="333">
                  <c:v>2353.938335290181</c:v>
                </c:pt>
                <c:pt idx="334">
                  <c:v>2351.8079971848847</c:v>
                </c:pt>
                <c:pt idx="335">
                  <c:v>2348.613514416211</c:v>
                </c:pt>
                <c:pt idx="336">
                  <c:v>2343.2921058392494</c:v>
                </c:pt>
                <c:pt idx="337">
                  <c:v>2341.1644968723335</c:v>
                </c:pt>
                <c:pt idx="338">
                  <c:v>2343.2921058392494</c:v>
                </c:pt>
                <c:pt idx="339">
                  <c:v>2339.037432894208</c:v>
                </c:pt>
                <c:pt idx="340">
                  <c:v>2340.1008967771213</c:v>
                </c:pt>
                <c:pt idx="341">
                  <c:v>2345.4202600742997</c:v>
                </c:pt>
                <c:pt idx="342">
                  <c:v>2358.2006517856153</c:v>
                </c:pt>
                <c:pt idx="343">
                  <c:v>2361.3988255119534</c:v>
                </c:pt>
                <c:pt idx="344">
                  <c:v>2359.266572840169</c:v>
                </c:pt>
                <c:pt idx="345">
                  <c:v>2359.266572840169</c:v>
                </c:pt>
                <c:pt idx="346">
                  <c:v>2363.531625834971</c:v>
                </c:pt>
                <c:pt idx="347">
                  <c:v>2363.531625834971</c:v>
                </c:pt>
                <c:pt idx="348">
                  <c:v>2364.5982314536163</c:v>
                </c:pt>
                <c:pt idx="349">
                  <c:v>2365.664974090612</c:v>
                </c:pt>
                <c:pt idx="350">
                  <c:v>2359.266572840169</c:v>
                </c:pt>
                <c:pt idx="351">
                  <c:v>2356.069220063548</c:v>
                </c:pt>
                <c:pt idx="352">
                  <c:v>2367.7988705604876</c:v>
                </c:pt>
                <c:pt idx="353">
                  <c:v>2372.0683092704576</c:v>
                </c:pt>
                <c:pt idx="354">
                  <c:v>2379.545113079244</c:v>
                </c:pt>
                <c:pt idx="355">
                  <c:v>2381.6825798208624</c:v>
                </c:pt>
                <c:pt idx="356">
                  <c:v>2378.476585994876</c:v>
                </c:pt>
                <c:pt idx="357">
                  <c:v>2385.959164587262</c:v>
                </c:pt>
                <c:pt idx="358">
                  <c:v>2389.1680491515012</c:v>
                </c:pt>
                <c:pt idx="359">
                  <c:v>2379.545113079244</c:v>
                </c:pt>
                <c:pt idx="360">
                  <c:v>2377.4081963876183</c:v>
                </c:pt>
                <c:pt idx="361">
                  <c:v>2376.3399442220975</c:v>
                </c:pt>
                <c:pt idx="362">
                  <c:v>2374.203852074858</c:v>
                </c:pt>
                <c:pt idx="363">
                  <c:v>2372.0683092704576</c:v>
                </c:pt>
                <c:pt idx="364">
                  <c:v>2378.476585994876</c:v>
                </c:pt>
                <c:pt idx="365">
                  <c:v>2373.136012022463</c:v>
                </c:pt>
                <c:pt idx="366">
                  <c:v>2372.0683092704576</c:v>
                </c:pt>
                <c:pt idx="367">
                  <c:v>2379.545113079244</c:v>
                </c:pt>
                <c:pt idx="368">
                  <c:v>2394.518947197312</c:v>
                </c:pt>
                <c:pt idx="369">
                  <c:v>2392.378174199983</c:v>
                </c:pt>
                <c:pt idx="370">
                  <c:v>2383.8205968957145</c:v>
                </c:pt>
                <c:pt idx="371">
                  <c:v>2363.531625834971</c:v>
                </c:pt>
                <c:pt idx="372">
                  <c:v>2351.8079971848847</c:v>
                </c:pt>
                <c:pt idx="373">
                  <c:v>2350.743033045122</c:v>
                </c:pt>
                <c:pt idx="374">
                  <c:v>2349.6782054672367</c:v>
                </c:pt>
                <c:pt idx="375">
                  <c:v>2343.2921058392494</c:v>
                </c:pt>
                <c:pt idx="376">
                  <c:v>2342.2282332147392</c:v>
                </c:pt>
                <c:pt idx="377">
                  <c:v>2339.037432894208</c:v>
                </c:pt>
                <c:pt idx="378">
                  <c:v>2327.3483102264277</c:v>
                </c:pt>
                <c:pt idx="379">
                  <c:v>2333.7221554436087</c:v>
                </c:pt>
                <c:pt idx="380">
                  <c:v>2339.037432894208</c:v>
                </c:pt>
                <c:pt idx="381">
                  <c:v>2343.2921058392494</c:v>
                </c:pt>
                <c:pt idx="382">
                  <c:v>2337.9741051887045</c:v>
                </c:pt>
                <c:pt idx="383">
                  <c:v>2330.534621290284</c:v>
                </c:pt>
                <c:pt idx="384">
                  <c:v>2317.796706194422</c:v>
                </c:pt>
                <c:pt idx="385">
                  <c:v>2295.5522636234523</c:v>
                </c:pt>
                <c:pt idx="386">
                  <c:v>2292.379344854941</c:v>
                </c:pt>
                <c:pt idx="387">
                  <c:v>2268.0938281356994</c:v>
                </c:pt>
                <c:pt idx="388">
                  <c:v>2218.6866749539095</c:v>
                </c:pt>
                <c:pt idx="389">
                  <c:v>2218.6866749539095</c:v>
                </c:pt>
                <c:pt idx="390">
                  <c:v>2220.7831294449047</c:v>
                </c:pt>
                <c:pt idx="391">
                  <c:v>2217.6386461552843</c:v>
                </c:pt>
                <c:pt idx="392">
                  <c:v>2183.127690825762</c:v>
                </c:pt>
                <c:pt idx="393">
                  <c:v>2163.3226156528513</c:v>
                </c:pt>
                <c:pt idx="394">
                  <c:v>2156.037899592515</c:v>
                </c:pt>
                <c:pt idx="395">
                  <c:v>2142.5260724648206</c:v>
                </c:pt>
                <c:pt idx="396">
                  <c:v>2135.25956956295</c:v>
                </c:pt>
                <c:pt idx="397">
                  <c:v>2143.564663577562</c:v>
                </c:pt>
                <c:pt idx="398">
                  <c:v>2109.3595580106867</c:v>
                </c:pt>
                <c:pt idx="399">
                  <c:v>2082.5089661884617</c:v>
                </c:pt>
                <c:pt idx="400">
                  <c:v>2054.717249362184</c:v>
                </c:pt>
                <c:pt idx="401">
                  <c:v>2048.55392342801</c:v>
                </c:pt>
                <c:pt idx="402">
                  <c:v>2038.2918682508284</c:v>
                </c:pt>
                <c:pt idx="403">
                  <c:v>2022.9225249141382</c:v>
                </c:pt>
                <c:pt idx="404">
                  <c:v>2012.6920768091668</c:v>
                </c:pt>
                <c:pt idx="405">
                  <c:v>1978.002529420754</c:v>
                </c:pt>
                <c:pt idx="406">
                  <c:v>1962.7442662429416</c:v>
                </c:pt>
                <c:pt idx="407">
                  <c:v>1943.4572940905196</c:v>
                </c:pt>
                <c:pt idx="408">
                  <c:v>1925.226655257044</c:v>
                </c:pt>
                <c:pt idx="409">
                  <c:v>1909.055175085337</c:v>
                </c:pt>
                <c:pt idx="410">
                  <c:v>1882.8435038331086</c:v>
                </c:pt>
                <c:pt idx="411">
                  <c:v>1866.75427248898</c:v>
                </c:pt>
                <c:pt idx="412">
                  <c:v>1840.6755768744406</c:v>
                </c:pt>
                <c:pt idx="413">
                  <c:v>1819.6716416527565</c:v>
                </c:pt>
                <c:pt idx="414">
                  <c:v>1805.6984753118595</c:v>
                </c:pt>
                <c:pt idx="415">
                  <c:v>1793.740161437354</c:v>
                </c:pt>
                <c:pt idx="416">
                  <c:v>1785.7775086348206</c:v>
                </c:pt>
                <c:pt idx="417">
                  <c:v>1753.0120363616293</c:v>
                </c:pt>
                <c:pt idx="418">
                  <c:v>1730.2517101794642</c:v>
                </c:pt>
                <c:pt idx="419">
                  <c:v>1720.3753411088542</c:v>
                </c:pt>
                <c:pt idx="420">
                  <c:v>1699.67312239282</c:v>
                </c:pt>
                <c:pt idx="421">
                  <c:v>1685.900260984818</c:v>
                </c:pt>
                <c:pt idx="422">
                  <c:v>1667.2449836625165</c:v>
                </c:pt>
                <c:pt idx="423">
                  <c:v>1648.6315225081948</c:v>
                </c:pt>
                <c:pt idx="424">
                  <c:v>1629.083375268182</c:v>
                </c:pt>
                <c:pt idx="425">
                  <c:v>1613.4779228838825</c:v>
                </c:pt>
                <c:pt idx="426">
                  <c:v>1595.9567726945884</c:v>
                </c:pt>
                <c:pt idx="427">
                  <c:v>1589.1529635722386</c:v>
                </c:pt>
                <c:pt idx="428">
                  <c:v>1575.5620465449965</c:v>
                </c:pt>
                <c:pt idx="429">
                  <c:v>1552.3149582680508</c:v>
                </c:pt>
                <c:pt idx="430">
                  <c:v>1535.8875582444957</c:v>
                </c:pt>
                <c:pt idx="431">
                  <c:v>1513.7138527343645</c:v>
                </c:pt>
                <c:pt idx="432">
                  <c:v>1506.015117584529</c:v>
                </c:pt>
                <c:pt idx="433">
                  <c:v>1493.519876224614</c:v>
                </c:pt>
                <c:pt idx="434">
                  <c:v>1463.7991881915223</c:v>
                </c:pt>
                <c:pt idx="435">
                  <c:v>1437.045820930016</c:v>
                </c:pt>
                <c:pt idx="436">
                  <c:v>1425.6064252048063</c:v>
                </c:pt>
                <c:pt idx="437">
                  <c:v>1402.7748016922706</c:v>
                </c:pt>
                <c:pt idx="438">
                  <c:v>1382.8484970451136</c:v>
                </c:pt>
                <c:pt idx="439">
                  <c:v>1368.644640344597</c:v>
                </c:pt>
                <c:pt idx="440">
                  <c:v>1354.465037771185</c:v>
                </c:pt>
                <c:pt idx="441">
                  <c:v>1346.9124717398008</c:v>
                </c:pt>
                <c:pt idx="442">
                  <c:v>1322.4139647477687</c:v>
                </c:pt>
                <c:pt idx="443">
                  <c:v>1289.5489267085213</c:v>
                </c:pt>
                <c:pt idx="444">
                  <c:v>1279.246720987122</c:v>
                </c:pt>
                <c:pt idx="445">
                  <c:v>1268.02250899606</c:v>
                </c:pt>
                <c:pt idx="446">
                  <c:v>1249.3491376487655</c:v>
                </c:pt>
                <c:pt idx="447">
                  <c:v>1233.5097210914168</c:v>
                </c:pt>
                <c:pt idx="448">
                  <c:v>1213.985003896988</c:v>
                </c:pt>
                <c:pt idx="449">
                  <c:v>1200.0668306406642</c:v>
                </c:pt>
                <c:pt idx="450">
                  <c:v>1178.7708373492728</c:v>
                </c:pt>
                <c:pt idx="451">
                  <c:v>1163.9883790398703</c:v>
                </c:pt>
                <c:pt idx="452">
                  <c:v>1153.8406824083013</c:v>
                </c:pt>
                <c:pt idx="453">
                  <c:v>1150.1536833258729</c:v>
                </c:pt>
                <c:pt idx="454">
                  <c:v>1131.7432037208441</c:v>
                </c:pt>
                <c:pt idx="455">
                  <c:v>1117.0441522163192</c:v>
                </c:pt>
                <c:pt idx="456">
                  <c:v>1095.0442461021107</c:v>
                </c:pt>
                <c:pt idx="457">
                  <c:v>1080.4099560075806</c:v>
                </c:pt>
                <c:pt idx="458">
                  <c:v>1063.9771485366673</c:v>
                </c:pt>
                <c:pt idx="459">
                  <c:v>1043.9366677445114</c:v>
                </c:pt>
                <c:pt idx="460">
                  <c:v>1019.4074512908492</c:v>
                </c:pt>
                <c:pt idx="461">
                  <c:v>1003.0948021553208</c:v>
                </c:pt>
                <c:pt idx="462">
                  <c:v>985.0071413112466</c:v>
                </c:pt>
                <c:pt idx="463">
                  <c:v>964.2549213754576</c:v>
                </c:pt>
                <c:pt idx="464">
                  <c:v>959.750423591038</c:v>
                </c:pt>
                <c:pt idx="465">
                  <c:v>952.5483057081126</c:v>
                </c:pt>
                <c:pt idx="466">
                  <c:v>941.7568275149138</c:v>
                </c:pt>
                <c:pt idx="467">
                  <c:v>938.1627823503366</c:v>
                </c:pt>
                <c:pt idx="468">
                  <c:v>914.8393287526815</c:v>
                </c:pt>
                <c:pt idx="469">
                  <c:v>896.942682051247</c:v>
                </c:pt>
                <c:pt idx="470">
                  <c:v>875.517495424099</c:v>
                </c:pt>
                <c:pt idx="471">
                  <c:v>857.7053040536048</c:v>
                </c:pt>
                <c:pt idx="472">
                  <c:v>846.1478348593296</c:v>
                </c:pt>
                <c:pt idx="473">
                  <c:v>832.8322510410399</c:v>
                </c:pt>
                <c:pt idx="474">
                  <c:v>831.0584520250125</c:v>
                </c:pt>
                <c:pt idx="475">
                  <c:v>812.4564026419355</c:v>
                </c:pt>
                <c:pt idx="476">
                  <c:v>787.7183151663048</c:v>
                </c:pt>
                <c:pt idx="477">
                  <c:v>773.6152831961231</c:v>
                </c:pt>
                <c:pt idx="478">
                  <c:v>746.3586312485536</c:v>
                </c:pt>
                <c:pt idx="479">
                  <c:v>728.8210554377247</c:v>
                </c:pt>
                <c:pt idx="480">
                  <c:v>706.0774396155236</c:v>
                </c:pt>
                <c:pt idx="481">
                  <c:v>689.4964100750276</c:v>
                </c:pt>
                <c:pt idx="482">
                  <c:v>687.7529629671412</c:v>
                </c:pt>
                <c:pt idx="483">
                  <c:v>672.9484229671964</c:v>
                </c:pt>
                <c:pt idx="484">
                  <c:v>652.0927277749308</c:v>
                </c:pt>
                <c:pt idx="485">
                  <c:v>627.8271015557984</c:v>
                </c:pt>
                <c:pt idx="486">
                  <c:v>632.1550517924063</c:v>
                </c:pt>
                <c:pt idx="487">
                  <c:v>613.1289204950181</c:v>
                </c:pt>
                <c:pt idx="488">
                  <c:v>601.0440402232329</c:v>
                </c:pt>
                <c:pt idx="489">
                  <c:v>597.5944451536336</c:v>
                </c:pt>
                <c:pt idx="490">
                  <c:v>582.9496322074951</c:v>
                </c:pt>
                <c:pt idx="491">
                  <c:v>564.894566408692</c:v>
                </c:pt>
                <c:pt idx="492">
                  <c:v>537.4573511919575</c:v>
                </c:pt>
                <c:pt idx="493">
                  <c:v>522.0636635637899</c:v>
                </c:pt>
                <c:pt idx="494">
                  <c:v>480.3026279085237</c:v>
                </c:pt>
                <c:pt idx="495">
                  <c:v>446.367001557572</c:v>
                </c:pt>
                <c:pt idx="496">
                  <c:v>422.6943113568854</c:v>
                </c:pt>
                <c:pt idx="497">
                  <c:v>397.4053800208806</c:v>
                </c:pt>
                <c:pt idx="498">
                  <c:v>373.03240294811854</c:v>
                </c:pt>
                <c:pt idx="499">
                  <c:v>362.9679210664444</c:v>
                </c:pt>
                <c:pt idx="500">
                  <c:v>347.8940330945316</c:v>
                </c:pt>
                <c:pt idx="501">
                  <c:v>311.1615379302141</c:v>
                </c:pt>
                <c:pt idx="502">
                  <c:v>288.70132558344113</c:v>
                </c:pt>
                <c:pt idx="503">
                  <c:v>256.36567121790057</c:v>
                </c:pt>
                <c:pt idx="504">
                  <c:v>212.6232059141181</c:v>
                </c:pt>
                <c:pt idx="505">
                  <c:v>168.29113746835188</c:v>
                </c:pt>
                <c:pt idx="506">
                  <c:v>167.4724011358554</c:v>
                </c:pt>
                <c:pt idx="507">
                  <c:v>259.676359645771</c:v>
                </c:pt>
                <c:pt idx="508">
                  <c:v>327.00336815289546</c:v>
                </c:pt>
                <c:pt idx="509">
                  <c:v>382.26890612421033</c:v>
                </c:pt>
                <c:pt idx="510">
                  <c:v>421.0059844651584</c:v>
                </c:pt>
                <c:pt idx="511">
                  <c:v>467.560510448328</c:v>
                </c:pt>
                <c:pt idx="512">
                  <c:v>499.8785954793609</c:v>
                </c:pt>
                <c:pt idx="513">
                  <c:v>531.467525739137</c:v>
                </c:pt>
                <c:pt idx="514">
                  <c:v>513.5239293996685</c:v>
                </c:pt>
                <c:pt idx="515">
                  <c:v>495.6190228989396</c:v>
                </c:pt>
                <c:pt idx="516">
                  <c:v>491.3616341772426</c:v>
                </c:pt>
                <c:pt idx="517">
                  <c:v>482.00305514767336</c:v>
                </c:pt>
                <c:pt idx="518">
                  <c:v>473.504398834715</c:v>
                </c:pt>
                <c:pt idx="519">
                  <c:v>474.35387316612264</c:v>
                </c:pt>
                <c:pt idx="520">
                  <c:v>498.17450424076117</c:v>
                </c:pt>
                <c:pt idx="521">
                  <c:v>504.14035416011075</c:v>
                </c:pt>
                <c:pt idx="522">
                  <c:v>490.510418298932</c:v>
                </c:pt>
                <c:pt idx="523">
                  <c:v>475.2034344056101</c:v>
                </c:pt>
                <c:pt idx="524">
                  <c:v>474.35387316612264</c:v>
                </c:pt>
                <c:pt idx="525">
                  <c:v>478.6025488001271</c:v>
                </c:pt>
                <c:pt idx="526">
                  <c:v>481.152798002843</c:v>
                </c:pt>
                <c:pt idx="527">
                  <c:v>493.0643277461936</c:v>
                </c:pt>
                <c:pt idx="528">
                  <c:v>491.3616341772426</c:v>
                </c:pt>
                <c:pt idx="529">
                  <c:v>492.2129373203645</c:v>
                </c:pt>
                <c:pt idx="530">
                  <c:v>484.55434906352525</c:v>
                </c:pt>
                <c:pt idx="531">
                  <c:v>473.504398834715</c:v>
                </c:pt>
                <c:pt idx="532">
                  <c:v>477.75263975042185</c:v>
                </c:pt>
                <c:pt idx="533">
                  <c:v>491.3616341772426</c:v>
                </c:pt>
                <c:pt idx="534">
                  <c:v>493.0643277461936</c:v>
                </c:pt>
                <c:pt idx="535">
                  <c:v>486.2556472536416</c:v>
                </c:pt>
                <c:pt idx="536">
                  <c:v>476.05308257096164</c:v>
                </c:pt>
                <c:pt idx="537">
                  <c:v>474.35387316612264</c:v>
                </c:pt>
                <c:pt idx="538">
                  <c:v>471.80571082502786</c:v>
                </c:pt>
                <c:pt idx="539">
                  <c:v>473.504398834715</c:v>
                </c:pt>
                <c:pt idx="540">
                  <c:v>487.9572940740106</c:v>
                </c:pt>
                <c:pt idx="541">
                  <c:v>497.3225897426083</c:v>
                </c:pt>
                <c:pt idx="542">
                  <c:v>495.6190228989396</c:v>
                </c:pt>
                <c:pt idx="543">
                  <c:v>490.510418298932</c:v>
                </c:pt>
                <c:pt idx="544">
                  <c:v>497.3225897426083</c:v>
                </c:pt>
                <c:pt idx="545">
                  <c:v>500.73077225569295</c:v>
                </c:pt>
                <c:pt idx="546">
                  <c:v>503.28782742822307</c:v>
                </c:pt>
                <c:pt idx="547">
                  <c:v>509.2573533907271</c:v>
                </c:pt>
                <c:pt idx="548">
                  <c:v>520.3550140095156</c:v>
                </c:pt>
                <c:pt idx="549">
                  <c:v>522.0636635637899</c:v>
                </c:pt>
                <c:pt idx="550">
                  <c:v>539.1695237713474</c:v>
                </c:pt>
                <c:pt idx="551">
                  <c:v>536.6013972699084</c:v>
                </c:pt>
                <c:pt idx="552">
                  <c:v>530.6121889813444</c:v>
                </c:pt>
                <c:pt idx="553">
                  <c:v>539.1695237713474</c:v>
                </c:pt>
                <c:pt idx="554">
                  <c:v>532.3229506087566</c:v>
                </c:pt>
                <c:pt idx="555">
                  <c:v>532.3229506087566</c:v>
                </c:pt>
                <c:pt idx="556">
                  <c:v>522.0636635637899</c:v>
                </c:pt>
                <c:pt idx="557">
                  <c:v>509.2573533907271</c:v>
                </c:pt>
                <c:pt idx="558">
                  <c:v>511.8170359267171</c:v>
                </c:pt>
                <c:pt idx="559">
                  <c:v>499.8785954793609</c:v>
                </c:pt>
                <c:pt idx="560">
                  <c:v>493.0643277461936</c:v>
                </c:pt>
                <c:pt idx="561">
                  <c:v>499.0265061470317</c:v>
                </c:pt>
                <c:pt idx="562">
                  <c:v>500.73077225569295</c:v>
                </c:pt>
                <c:pt idx="563">
                  <c:v>493.9158054726272</c:v>
                </c:pt>
                <c:pt idx="564">
                  <c:v>504.14035416011075</c:v>
                </c:pt>
                <c:pt idx="565">
                  <c:v>504.99296842580577</c:v>
                </c:pt>
                <c:pt idx="566">
                  <c:v>494.76737051757243</c:v>
                </c:pt>
                <c:pt idx="567">
                  <c:v>493.0643277461936</c:v>
                </c:pt>
                <c:pt idx="568">
                  <c:v>488.8082482651972</c:v>
                </c:pt>
                <c:pt idx="569">
                  <c:v>499.8785954793609</c:v>
                </c:pt>
                <c:pt idx="570">
                  <c:v>497.3225897426083</c:v>
                </c:pt>
                <c:pt idx="571">
                  <c:v>499.8785954793609</c:v>
                </c:pt>
                <c:pt idx="572">
                  <c:v>503.28782742822307</c:v>
                </c:pt>
                <c:pt idx="573">
                  <c:v>496.47076263464373</c:v>
                </c:pt>
                <c:pt idx="574">
                  <c:v>485.40495458873113</c:v>
                </c:pt>
                <c:pt idx="575">
                  <c:v>483.7038306601773</c:v>
                </c:pt>
                <c:pt idx="576">
                  <c:v>500.73077225569295</c:v>
                </c:pt>
                <c:pt idx="577">
                  <c:v>531.467525739137</c:v>
                </c:pt>
                <c:pt idx="578">
                  <c:v>518.6467159605154</c:v>
                </c:pt>
                <c:pt idx="579">
                  <c:v>525.4820177669881</c:v>
                </c:pt>
                <c:pt idx="580">
                  <c:v>504.99296842580577</c:v>
                </c:pt>
                <c:pt idx="581">
                  <c:v>489.65928966754507</c:v>
                </c:pt>
                <c:pt idx="582">
                  <c:v>508.4043011862462</c:v>
                </c:pt>
                <c:pt idx="583">
                  <c:v>526.3368262347615</c:v>
                </c:pt>
                <c:pt idx="584">
                  <c:v>531.467525739137</c:v>
                </c:pt>
                <c:pt idx="585">
                  <c:v>528.0467071974695</c:v>
                </c:pt>
                <c:pt idx="586">
                  <c:v>516.0849276431311</c:v>
                </c:pt>
                <c:pt idx="587">
                  <c:v>529.756940317231</c:v>
                </c:pt>
                <c:pt idx="588">
                  <c:v>519.5008210558964</c:v>
                </c:pt>
                <c:pt idx="589">
                  <c:v>517.7926987053048</c:v>
                </c:pt>
                <c:pt idx="590">
                  <c:v>503.28782742822307</c:v>
                </c:pt>
                <c:pt idx="591">
                  <c:v>504.99296842580577</c:v>
                </c:pt>
                <c:pt idx="592">
                  <c:v>490.510418298932</c:v>
                </c:pt>
                <c:pt idx="593">
                  <c:v>490.510418298932</c:v>
                </c:pt>
                <c:pt idx="594">
                  <c:v>479.45254484689144</c:v>
                </c:pt>
                <c:pt idx="595">
                  <c:v>466.71173074196486</c:v>
                </c:pt>
                <c:pt idx="596">
                  <c:v>476.90281767996635</c:v>
                </c:pt>
                <c:pt idx="597">
                  <c:v>476.05308257096164</c:v>
                </c:pt>
                <c:pt idx="598">
                  <c:v>470.9564971112049</c:v>
                </c:pt>
                <c:pt idx="599">
                  <c:v>472.65501139360816</c:v>
                </c:pt>
                <c:pt idx="600">
                  <c:v>487.1064270761154</c:v>
                </c:pt>
                <c:pt idx="601">
                  <c:v>484.55434906352525</c:v>
                </c:pt>
                <c:pt idx="602">
                  <c:v>519.5008210558964</c:v>
                </c:pt>
                <c:pt idx="603">
                  <c:v>516.0849276431311</c:v>
                </c:pt>
                <c:pt idx="604">
                  <c:v>506.69845963051824</c:v>
                </c:pt>
                <c:pt idx="605">
                  <c:v>504.99296842580577</c:v>
                </c:pt>
                <c:pt idx="606">
                  <c:v>510.96372074294885</c:v>
                </c:pt>
                <c:pt idx="607">
                  <c:v>503.28782742822307</c:v>
                </c:pt>
                <c:pt idx="608">
                  <c:v>503.28782742822307</c:v>
                </c:pt>
                <c:pt idx="609">
                  <c:v>499.8785954793609</c:v>
                </c:pt>
                <c:pt idx="610">
                  <c:v>493.9158054726272</c:v>
                </c:pt>
                <c:pt idx="611">
                  <c:v>499.0265061470317</c:v>
                </c:pt>
                <c:pt idx="612">
                  <c:v>489.65928966754507</c:v>
                </c:pt>
                <c:pt idx="613">
                  <c:v>509.2573533907271</c:v>
                </c:pt>
                <c:pt idx="614">
                  <c:v>537.4573511919575</c:v>
                </c:pt>
                <c:pt idx="615">
                  <c:v>525.4820177669881</c:v>
                </c:pt>
                <c:pt idx="616">
                  <c:v>522.0636635637899</c:v>
                </c:pt>
                <c:pt idx="617">
                  <c:v>523.7726647680241</c:v>
                </c:pt>
                <c:pt idx="618">
                  <c:v>517.7926987053048</c:v>
                </c:pt>
                <c:pt idx="619">
                  <c:v>516.0849276431311</c:v>
                </c:pt>
                <c:pt idx="620">
                  <c:v>510.1104932369584</c:v>
                </c:pt>
                <c:pt idx="621">
                  <c:v>515.2311738000534</c:v>
                </c:pt>
                <c:pt idx="622">
                  <c:v>517.7926987053048</c:v>
                </c:pt>
                <c:pt idx="623">
                  <c:v>517.7926987053048</c:v>
                </c:pt>
                <c:pt idx="624">
                  <c:v>515.2311738000534</c:v>
                </c:pt>
                <c:pt idx="625">
                  <c:v>522.0636635637899</c:v>
                </c:pt>
                <c:pt idx="626">
                  <c:v>505.8456702432803</c:v>
                </c:pt>
                <c:pt idx="627">
                  <c:v>496.47076263464373</c:v>
                </c:pt>
                <c:pt idx="628">
                  <c:v>478.6025488001271</c:v>
                </c:pt>
                <c:pt idx="629">
                  <c:v>483.7038306601773</c:v>
                </c:pt>
                <c:pt idx="630">
                  <c:v>497.3225897426083</c:v>
                </c:pt>
                <c:pt idx="631">
                  <c:v>499.8785954793609</c:v>
                </c:pt>
                <c:pt idx="632">
                  <c:v>502.43538821216646</c:v>
                </c:pt>
                <c:pt idx="633">
                  <c:v>493.0643277461936</c:v>
                </c:pt>
                <c:pt idx="634">
                  <c:v>485.40495458873113</c:v>
                </c:pt>
                <c:pt idx="635">
                  <c:v>479.45254484689144</c:v>
                </c:pt>
                <c:pt idx="636">
                  <c:v>487.9572940740106</c:v>
                </c:pt>
                <c:pt idx="637">
                  <c:v>481.152798002843</c:v>
                </c:pt>
                <c:pt idx="638">
                  <c:v>482.8533993608384</c:v>
                </c:pt>
                <c:pt idx="639">
                  <c:v>459.07661493007316</c:v>
                </c:pt>
                <c:pt idx="640">
                  <c:v>425.22744548903086</c:v>
                </c:pt>
                <c:pt idx="641">
                  <c:v>413.4127584678925</c:v>
                </c:pt>
                <c:pt idx="642">
                  <c:v>400.77279107970907</c:v>
                </c:pt>
                <c:pt idx="643">
                  <c:v>377.2295399162876</c:v>
                </c:pt>
                <c:pt idx="644">
                  <c:v>374.7110031765978</c:v>
                </c:pt>
                <c:pt idx="645">
                  <c:v>387.311332397419</c:v>
                </c:pt>
                <c:pt idx="646">
                  <c:v>388.1520345436422</c:v>
                </c:pt>
                <c:pt idx="647">
                  <c:v>400.77279107970907</c:v>
                </c:pt>
                <c:pt idx="648">
                  <c:v>408.3544624676678</c:v>
                </c:pt>
                <c:pt idx="649">
                  <c:v>397.4053800208806</c:v>
                </c:pt>
                <c:pt idx="650">
                  <c:v>406.6690482863767</c:v>
                </c:pt>
                <c:pt idx="651">
                  <c:v>406.6690482863767</c:v>
                </c:pt>
                <c:pt idx="652">
                  <c:v>408.3544624676678</c:v>
                </c:pt>
                <c:pt idx="653">
                  <c:v>404.9839761163075</c:v>
                </c:pt>
                <c:pt idx="654">
                  <c:v>391.5156945242158</c:v>
                </c:pt>
                <c:pt idx="655">
                  <c:v>402.4570088286909</c:v>
                </c:pt>
                <c:pt idx="656">
                  <c:v>400.77279107970907</c:v>
                </c:pt>
                <c:pt idx="657">
                  <c:v>393.1980355933936</c:v>
                </c:pt>
                <c:pt idx="658">
                  <c:v>368.837386303037</c:v>
                </c:pt>
                <c:pt idx="659">
                  <c:v>361.2916927233653</c:v>
                </c:pt>
                <c:pt idx="660">
                  <c:v>347.0573966487452</c:v>
                </c:pt>
                <c:pt idx="661">
                  <c:v>338.6956650094581</c:v>
                </c:pt>
                <c:pt idx="662">
                  <c:v>305.332684094557</c:v>
                </c:pt>
                <c:pt idx="663">
                  <c:v>301.1717206406214</c:v>
                </c:pt>
                <c:pt idx="664">
                  <c:v>292.02493357745703</c:v>
                </c:pt>
                <c:pt idx="665">
                  <c:v>254.71082184724332</c:v>
                </c:pt>
                <c:pt idx="666">
                  <c:v>218.3873229600491</c:v>
                </c:pt>
                <c:pt idx="667">
                  <c:v>170.7478309220344</c:v>
                </c:pt>
                <c:pt idx="668">
                  <c:v>136.42008613118253</c:v>
                </c:pt>
                <c:pt idx="669">
                  <c:v>95.73789259135546</c:v>
                </c:pt>
                <c:pt idx="670">
                  <c:v>67.37848229261584</c:v>
                </c:pt>
                <c:pt idx="671">
                  <c:v>65.7608661868275</c:v>
                </c:pt>
                <c:pt idx="672">
                  <c:v>107.92163703306068</c:v>
                </c:pt>
                <c:pt idx="673">
                  <c:v>165.8351706034365</c:v>
                </c:pt>
                <c:pt idx="674">
                  <c:v>203.57338383901964</c:v>
                </c:pt>
                <c:pt idx="675">
                  <c:v>224.9797883477329</c:v>
                </c:pt>
                <c:pt idx="676">
                  <c:v>254.71082184724332</c:v>
                </c:pt>
                <c:pt idx="677">
                  <c:v>279.5682567830821</c:v>
                </c:pt>
                <c:pt idx="678">
                  <c:v>307.8302633277725</c:v>
                </c:pt>
                <c:pt idx="679">
                  <c:v>333.68266460245553</c:v>
                </c:pt>
                <c:pt idx="680">
                  <c:v>361.2916927233653</c:v>
                </c:pt>
                <c:pt idx="681">
                  <c:v>386.47071535628976</c:v>
                </c:pt>
                <c:pt idx="682">
                  <c:v>413.4127584678925</c:v>
                </c:pt>
                <c:pt idx="683">
                  <c:v>418.47413757317526</c:v>
                </c:pt>
                <c:pt idx="684">
                  <c:v>428.6061601485471</c:v>
                </c:pt>
                <c:pt idx="685">
                  <c:v>464.1659120415417</c:v>
                </c:pt>
                <c:pt idx="686">
                  <c:v>493.0643277461936</c:v>
                </c:pt>
                <c:pt idx="687">
                  <c:v>526.3368262347615</c:v>
                </c:pt>
                <c:pt idx="688">
                  <c:v>548.592788559176</c:v>
                </c:pt>
                <c:pt idx="689">
                  <c:v>570.049152099816</c:v>
                </c:pt>
                <c:pt idx="690">
                  <c:v>586.3931476870246</c:v>
                </c:pt>
                <c:pt idx="691">
                  <c:v>607.0842819430983</c:v>
                </c:pt>
                <c:pt idx="692">
                  <c:v>629.558010976859</c:v>
                </c:pt>
                <c:pt idx="693">
                  <c:v>642.5513448658689</c:v>
                </c:pt>
                <c:pt idx="694">
                  <c:v>661.6450865096376</c:v>
                </c:pt>
                <c:pt idx="695">
                  <c:v>677.2999602479035</c:v>
                </c:pt>
                <c:pt idx="696">
                  <c:v>700.8377473393305</c:v>
                </c:pt>
                <c:pt idx="697">
                  <c:v>729.6970551191087</c:v>
                </c:pt>
                <c:pt idx="698">
                  <c:v>757.777949678758</c:v>
                </c:pt>
                <c:pt idx="699">
                  <c:v>778.9011137178059</c:v>
                </c:pt>
                <c:pt idx="700">
                  <c:v>804.4968346109533</c:v>
                </c:pt>
                <c:pt idx="701">
                  <c:v>828.3984637352435</c:v>
                </c:pt>
                <c:pt idx="702">
                  <c:v>842.5949242500922</c:v>
                </c:pt>
                <c:pt idx="703">
                  <c:v>857.7053040536048</c:v>
                </c:pt>
                <c:pt idx="704">
                  <c:v>886.2231787969399</c:v>
                </c:pt>
                <c:pt idx="705">
                  <c:v>890.6879569396406</c:v>
                </c:pt>
                <c:pt idx="706">
                  <c:v>913.0479273991562</c:v>
                </c:pt>
                <c:pt idx="707">
                  <c:v>937.264514060334</c:v>
                </c:pt>
                <c:pt idx="708">
                  <c:v>948.9495878446612</c:v>
                </c:pt>
                <c:pt idx="709">
                  <c:v>967.8602797327383</c:v>
                </c:pt>
                <c:pt idx="710">
                  <c:v>975.9780639154649</c:v>
                </c:pt>
                <c:pt idx="711">
                  <c:v>990.4293039207239</c:v>
                </c:pt>
                <c:pt idx="712">
                  <c:v>1002.1894827863196</c:v>
                </c:pt>
                <c:pt idx="713">
                  <c:v>1017.5933514306598</c:v>
                </c:pt>
                <c:pt idx="714">
                  <c:v>1046.6666143047023</c:v>
                </c:pt>
                <c:pt idx="715">
                  <c:v>1060.3298255154418</c:v>
                </c:pt>
                <c:pt idx="716">
                  <c:v>1074.9287394880357</c:v>
                </c:pt>
                <c:pt idx="717">
                  <c:v>1091.3832550159073</c:v>
                </c:pt>
                <c:pt idx="718">
                  <c:v>1108.7873556428135</c:v>
                </c:pt>
                <c:pt idx="719">
                  <c:v>1135.4220356971955</c:v>
                </c:pt>
                <c:pt idx="720">
                  <c:v>1151.996978236159</c:v>
                </c:pt>
                <c:pt idx="721">
                  <c:v>1154.762688024366</c:v>
                </c:pt>
                <c:pt idx="722">
                  <c:v>1175.997121186133</c:v>
                </c:pt>
                <c:pt idx="723">
                  <c:v>1185.2464470090172</c:v>
                </c:pt>
                <c:pt idx="724">
                  <c:v>1208.414934907942</c:v>
                </c:pt>
                <c:pt idx="725">
                  <c:v>1226.9963798489616</c:v>
                </c:pt>
                <c:pt idx="726">
                  <c:v>1248.4165704481975</c:v>
                </c:pt>
                <c:pt idx="727">
                  <c:v>1272.6974203790196</c:v>
                </c:pt>
                <c:pt idx="728">
                  <c:v>1287.6748474687997</c:v>
                </c:pt>
                <c:pt idx="729">
                  <c:v>1288.6118342196573</c:v>
                </c:pt>
                <c:pt idx="730">
                  <c:v>1301.7407620929262</c:v>
                </c:pt>
                <c:pt idx="731">
                  <c:v>1311.1312926393994</c:v>
                </c:pt>
                <c:pt idx="732">
                  <c:v>1322.4139647477687</c:v>
                </c:pt>
                <c:pt idx="733">
                  <c:v>1341.2525516951705</c:v>
                </c:pt>
                <c:pt idx="734">
                  <c:v>1358.243898288507</c:v>
                </c:pt>
                <c:pt idx="735">
                  <c:v>1375.2700834667185</c:v>
                </c:pt>
                <c:pt idx="736">
                  <c:v>1414.1827665386054</c:v>
                </c:pt>
                <c:pt idx="737">
                  <c:v>1433.2309377830652</c:v>
                </c:pt>
                <c:pt idx="738">
                  <c:v>1446.5907033841495</c:v>
                </c:pt>
                <c:pt idx="739">
                  <c:v>1461.8853723123902</c:v>
                </c:pt>
                <c:pt idx="740">
                  <c:v>1466.6707392859098</c:v>
                </c:pt>
                <c:pt idx="741">
                  <c:v>1488.7190161792305</c:v>
                </c:pt>
                <c:pt idx="742">
                  <c:v>1505.0532773615246</c:v>
                </c:pt>
                <c:pt idx="743">
                  <c:v>1524.3112814984688</c:v>
                </c:pt>
                <c:pt idx="744">
                  <c:v>1542.6478465323644</c:v>
                </c:pt>
                <c:pt idx="745">
                  <c:v>1561.0249915065933</c:v>
                </c:pt>
                <c:pt idx="746">
                  <c:v>1585.2675740959326</c:v>
                </c:pt>
                <c:pt idx="747">
                  <c:v>1616.4017121864222</c:v>
                </c:pt>
                <c:pt idx="748">
                  <c:v>1638.8516966571851</c:v>
                </c:pt>
                <c:pt idx="749">
                  <c:v>1659.4026509807954</c:v>
                </c:pt>
                <c:pt idx="750">
                  <c:v>1670.1877689268526</c:v>
                </c:pt>
                <c:pt idx="751">
                  <c:v>1691.8001189260476</c:v>
                </c:pt>
                <c:pt idx="752">
                  <c:v>1715.4415580347968</c:v>
                </c:pt>
                <c:pt idx="753">
                  <c:v>1738.1612716694917</c:v>
                </c:pt>
                <c:pt idx="754">
                  <c:v>1751.0303992077675</c:v>
                </c:pt>
                <c:pt idx="755">
                  <c:v>1759.951492809132</c:v>
                </c:pt>
                <c:pt idx="756">
                  <c:v>1783.7880378908671</c:v>
                </c:pt>
                <c:pt idx="757">
                  <c:v>1798.7206995718802</c:v>
                </c:pt>
                <c:pt idx="758">
                  <c:v>1826.6670520363737</c:v>
                </c:pt>
                <c:pt idx="759">
                  <c:v>1848.6910712860563</c:v>
                </c:pt>
                <c:pt idx="760">
                  <c:v>1869.7686297792307</c:v>
                </c:pt>
                <c:pt idx="761">
                  <c:v>1887.8777883508574</c:v>
                </c:pt>
                <c:pt idx="762">
                  <c:v>1900.98122958168</c:v>
                </c:pt>
                <c:pt idx="763">
                  <c:v>1917.1369785403344</c:v>
                </c:pt>
                <c:pt idx="764">
                  <c:v>1932.3115929892597</c:v>
                </c:pt>
                <c:pt idx="765">
                  <c:v>1945.4853934477665</c:v>
                </c:pt>
                <c:pt idx="766">
                  <c:v>1959.6959751172308</c:v>
                </c:pt>
                <c:pt idx="767">
                  <c:v>1984.113693605363</c:v>
                </c:pt>
                <c:pt idx="768">
                  <c:v>2013.7145546310317</c:v>
                </c:pt>
                <c:pt idx="769">
                  <c:v>2033.1655924552651</c:v>
                </c:pt>
                <c:pt idx="770">
                  <c:v>2052.6622990622836</c:v>
                </c:pt>
                <c:pt idx="771">
                  <c:v>2074.2646821401736</c:v>
                </c:pt>
                <c:pt idx="772">
                  <c:v>2091.793579965117</c:v>
                </c:pt>
                <c:pt idx="773">
                  <c:v>2108.3252359312264</c:v>
                </c:pt>
                <c:pt idx="774">
                  <c:v>2129.0361954808286</c:v>
                </c:pt>
                <c:pt idx="775">
                  <c:v>2146.681216534804</c:v>
                </c:pt>
                <c:pt idx="776">
                  <c:v>2173.740451105753</c:v>
                </c:pt>
                <c:pt idx="777">
                  <c:v>2186.259130402806</c:v>
                </c:pt>
                <c:pt idx="778">
                  <c:v>2207.165626603112</c:v>
                </c:pt>
                <c:pt idx="779">
                  <c:v>2224.977626937517</c:v>
                </c:pt>
                <c:pt idx="780">
                  <c:v>2245.9819542957166</c:v>
                </c:pt>
                <c:pt idx="781">
                  <c:v>2258.610100092535</c:v>
                </c:pt>
                <c:pt idx="782">
                  <c:v>2265.985396794279</c:v>
                </c:pt>
                <c:pt idx="783">
                  <c:v>2288.1506715165415</c:v>
                </c:pt>
                <c:pt idx="784">
                  <c:v>2302.9604589052738</c:v>
                </c:pt>
                <c:pt idx="785">
                  <c:v>2324.1632213137755</c:v>
                </c:pt>
                <c:pt idx="786">
                  <c:v>2342.2282332147392</c:v>
                </c:pt>
                <c:pt idx="787">
                  <c:v>2365.664974090612</c:v>
                </c:pt>
                <c:pt idx="788">
                  <c:v>2371.00074378354</c:v>
                </c:pt>
                <c:pt idx="789">
                  <c:v>2379.545113079244</c:v>
                </c:pt>
                <c:pt idx="790">
                  <c:v>2379.545113079244</c:v>
                </c:pt>
                <c:pt idx="791">
                  <c:v>2367.7988705604876</c:v>
                </c:pt>
                <c:pt idx="792">
                  <c:v>2361.3988255119534</c:v>
                </c:pt>
                <c:pt idx="793">
                  <c:v>2364.5982314536163</c:v>
                </c:pt>
                <c:pt idx="794">
                  <c:v>2371.00074378354</c:v>
                </c:pt>
                <c:pt idx="795">
                  <c:v>2381.6825798208624</c:v>
                </c:pt>
                <c:pt idx="796">
                  <c:v>2387.028655002939</c:v>
                </c:pt>
                <c:pt idx="797">
                  <c:v>2371.00074378354</c:v>
                </c:pt>
                <c:pt idx="798">
                  <c:v>2365.664974090612</c:v>
                </c:pt>
                <c:pt idx="799">
                  <c:v>2368.8660244638245</c:v>
                </c:pt>
                <c:pt idx="800">
                  <c:v>2362.4651571994755</c:v>
                </c:pt>
                <c:pt idx="801">
                  <c:v>2360.3326307372363</c:v>
                </c:pt>
                <c:pt idx="802">
                  <c:v>2357.134867538446</c:v>
                </c:pt>
                <c:pt idx="803">
                  <c:v>2361.3988255119534</c:v>
                </c:pt>
                <c:pt idx="804">
                  <c:v>2353.938335290181</c:v>
                </c:pt>
                <c:pt idx="805">
                  <c:v>2357.134867538446</c:v>
                </c:pt>
                <c:pt idx="806">
                  <c:v>2356.069220063548</c:v>
                </c:pt>
                <c:pt idx="807">
                  <c:v>2362.4651571994755</c:v>
                </c:pt>
                <c:pt idx="808">
                  <c:v>2352.873097921557</c:v>
                </c:pt>
                <c:pt idx="809">
                  <c:v>2353.938335290181</c:v>
                </c:pt>
                <c:pt idx="810">
                  <c:v>2358.2006517856153</c:v>
                </c:pt>
                <c:pt idx="811">
                  <c:v>2358.2006517856153</c:v>
                </c:pt>
                <c:pt idx="812">
                  <c:v>2364.5982314536163</c:v>
                </c:pt>
                <c:pt idx="813">
                  <c:v>2352.873097921557</c:v>
                </c:pt>
                <c:pt idx="814">
                  <c:v>2348.613514416211</c:v>
                </c:pt>
                <c:pt idx="815">
                  <c:v>2357.134867538446</c:v>
                </c:pt>
                <c:pt idx="816">
                  <c:v>2351.8079971848847</c:v>
                </c:pt>
                <c:pt idx="817">
                  <c:v>2348.613514416211</c:v>
                </c:pt>
                <c:pt idx="818">
                  <c:v>2361.3988255119534</c:v>
                </c:pt>
                <c:pt idx="819">
                  <c:v>2364.5982314536163</c:v>
                </c:pt>
                <c:pt idx="820">
                  <c:v>2361.3988255119534</c:v>
                </c:pt>
                <c:pt idx="821">
                  <c:v>2373.136012022463</c:v>
                </c:pt>
                <c:pt idx="822">
                  <c:v>2366.7318537811616</c:v>
                </c:pt>
                <c:pt idx="823">
                  <c:v>2371.00074378354</c:v>
                </c:pt>
                <c:pt idx="824">
                  <c:v>2372.0683092704576</c:v>
                </c:pt>
                <c:pt idx="825">
                  <c:v>2357.134867538446</c:v>
                </c:pt>
                <c:pt idx="826">
                  <c:v>2339.037432894208</c:v>
                </c:pt>
                <c:pt idx="827">
                  <c:v>2346.484541754727</c:v>
                </c:pt>
                <c:pt idx="828">
                  <c:v>2347.548959857038</c:v>
                </c:pt>
                <c:pt idx="829">
                  <c:v>2342.2282332147392</c:v>
                </c:pt>
                <c:pt idx="830">
                  <c:v>2348.613514416211</c:v>
                </c:pt>
                <c:pt idx="831">
                  <c:v>2347.548959857038</c:v>
                </c:pt>
                <c:pt idx="832">
                  <c:v>2352.873097921557</c:v>
                </c:pt>
                <c:pt idx="833">
                  <c:v>2358.2006517856153</c:v>
                </c:pt>
                <c:pt idx="834">
                  <c:v>2360.3326307372363</c:v>
                </c:pt>
                <c:pt idx="835">
                  <c:v>2378.476585994876</c:v>
                </c:pt>
                <c:pt idx="836">
                  <c:v>2378.476585994876</c:v>
                </c:pt>
                <c:pt idx="837">
                  <c:v>2379.545113079244</c:v>
                </c:pt>
                <c:pt idx="838">
                  <c:v>2375.271829462958</c:v>
                </c:pt>
                <c:pt idx="839">
                  <c:v>2372.0683092704576</c:v>
                </c:pt>
                <c:pt idx="840">
                  <c:v>2373.136012022463</c:v>
                </c:pt>
                <c:pt idx="841">
                  <c:v>2358.2006517856153</c:v>
                </c:pt>
                <c:pt idx="842">
                  <c:v>2352.873097921557</c:v>
                </c:pt>
                <c:pt idx="843">
                  <c:v>2339.037432894208</c:v>
                </c:pt>
                <c:pt idx="844">
                  <c:v>2339.037432894208</c:v>
                </c:pt>
                <c:pt idx="845">
                  <c:v>2346.484541754727</c:v>
                </c:pt>
                <c:pt idx="846">
                  <c:v>2341.1644968723335</c:v>
                </c:pt>
                <c:pt idx="847">
                  <c:v>2337.9741051887045</c:v>
                </c:pt>
                <c:pt idx="848">
                  <c:v>2335.84785817047</c:v>
                </c:pt>
                <c:pt idx="849">
                  <c:v>2330.534621290284</c:v>
                </c:pt>
                <c:pt idx="850">
                  <c:v>2327.3483102264277</c:v>
                </c:pt>
                <c:pt idx="851">
                  <c:v>2328.4102780734893</c:v>
                </c:pt>
                <c:pt idx="852">
                  <c:v>2330.534621290284</c:v>
                </c:pt>
                <c:pt idx="853">
                  <c:v>2326.286478173936</c:v>
                </c:pt>
                <c:pt idx="854">
                  <c:v>2328.4102780734893</c:v>
                </c:pt>
                <c:pt idx="855">
                  <c:v>2322.040507215379</c:v>
                </c:pt>
                <c:pt idx="856">
                  <c:v>2300.8431572015324</c:v>
                </c:pt>
                <c:pt idx="857">
                  <c:v>2262.823753215207</c:v>
                </c:pt>
                <c:pt idx="858">
                  <c:v>2211.353249517159</c:v>
                </c:pt>
                <c:pt idx="859">
                  <c:v>2162.2815505880503</c:v>
                </c:pt>
                <c:pt idx="860">
                  <c:v>2096.9561879176367</c:v>
                </c:pt>
                <c:pt idx="861">
                  <c:v>2057.8006286232944</c:v>
                </c:pt>
                <c:pt idx="862">
                  <c:v>2027.0182358552552</c:v>
                </c:pt>
                <c:pt idx="863">
                  <c:v>1995.3291887894857</c:v>
                </c:pt>
                <c:pt idx="864">
                  <c:v>1967.8272394269675</c:v>
                </c:pt>
                <c:pt idx="865">
                  <c:v>1934.3369716922098</c:v>
                </c:pt>
                <c:pt idx="866">
                  <c:v>1890.8998246939873</c:v>
                </c:pt>
                <c:pt idx="867">
                  <c:v>1862.736830800537</c:v>
                </c:pt>
                <c:pt idx="868">
                  <c:v>1833.6683604589284</c:v>
                </c:pt>
                <c:pt idx="869">
                  <c:v>1801.7104569509206</c:v>
                </c:pt>
                <c:pt idx="870">
                  <c:v>1759.951492809132</c:v>
                </c:pt>
                <c:pt idx="871">
                  <c:v>1723.3370186393572</c:v>
                </c:pt>
                <c:pt idx="872">
                  <c:v>1691.8001189260476</c:v>
                </c:pt>
                <c:pt idx="873">
                  <c:v>1650.5888705996158</c:v>
                </c:pt>
                <c:pt idx="874">
                  <c:v>1602.7661610621944</c:v>
                </c:pt>
                <c:pt idx="875">
                  <c:v>1567.8057836807707</c:v>
                </c:pt>
                <c:pt idx="876">
                  <c:v>1527.2038380875606</c:v>
                </c:pt>
                <c:pt idx="877">
                  <c:v>1491.5991991243768</c:v>
                </c:pt>
                <c:pt idx="878">
                  <c:v>1454.234516529713</c:v>
                </c:pt>
                <c:pt idx="879">
                  <c:v>1420.8446574228801</c:v>
                </c:pt>
                <c:pt idx="880">
                  <c:v>1391.3824876046178</c:v>
                </c:pt>
                <c:pt idx="881">
                  <c:v>1355.4095916967208</c:v>
                </c:pt>
                <c:pt idx="882">
                  <c:v>1308.3130182819632</c:v>
                </c:pt>
                <c:pt idx="883">
                  <c:v>1272.6974203790196</c:v>
                </c:pt>
                <c:pt idx="884">
                  <c:v>1234.440615600708</c:v>
                </c:pt>
                <c:pt idx="885">
                  <c:v>1201.921239780228</c:v>
                </c:pt>
                <c:pt idx="886">
                  <c:v>1171.3763187809686</c:v>
                </c:pt>
                <c:pt idx="887">
                  <c:v>1138.1822296326832</c:v>
                </c:pt>
                <c:pt idx="888">
                  <c:v>1108.7873556428135</c:v>
                </c:pt>
                <c:pt idx="889">
                  <c:v>1086.8092847259832</c:v>
                </c:pt>
                <c:pt idx="890">
                  <c:v>1051.2185205800179</c:v>
                </c:pt>
                <c:pt idx="891">
                  <c:v>1017.5933514306598</c:v>
                </c:pt>
                <c:pt idx="892">
                  <c:v>983.2005402594014</c:v>
                </c:pt>
                <c:pt idx="893">
                  <c:v>930.9793552891949</c:v>
                </c:pt>
                <c:pt idx="894">
                  <c:v>889.7948092445858</c:v>
                </c:pt>
                <c:pt idx="895">
                  <c:v>834.6064290375109</c:v>
                </c:pt>
                <c:pt idx="896">
                  <c:v>797.4280623333652</c:v>
                </c:pt>
                <c:pt idx="897">
                  <c:v>778.9011137178059</c:v>
                </c:pt>
                <c:pt idx="898">
                  <c:v>739.3391556695865</c:v>
                </c:pt>
                <c:pt idx="899">
                  <c:v>706.0774396155236</c:v>
                </c:pt>
                <c:pt idx="900">
                  <c:v>663.383060201766</c:v>
                </c:pt>
                <c:pt idx="901">
                  <c:v>613.9927995865556</c:v>
                </c:pt>
                <c:pt idx="902">
                  <c:v>571.7680586092296</c:v>
                </c:pt>
                <c:pt idx="903">
                  <c:v>528.0467071974695</c:v>
                </c:pt>
                <c:pt idx="904">
                  <c:v>483.7038306601773</c:v>
                </c:pt>
                <c:pt idx="905">
                  <c:v>440.4424992368354</c:v>
                </c:pt>
                <c:pt idx="906">
                  <c:v>382.26890612421033</c:v>
                </c:pt>
                <c:pt idx="907">
                  <c:v>344.54799294731305</c:v>
                </c:pt>
                <c:pt idx="908">
                  <c:v>321.16338764374154</c:v>
                </c:pt>
                <c:pt idx="909">
                  <c:v>321.16338764374154</c:v>
                </c:pt>
                <c:pt idx="910">
                  <c:v>341.20330052899584</c:v>
                </c:pt>
                <c:pt idx="911">
                  <c:v>344.54799294731305</c:v>
                </c:pt>
                <c:pt idx="912">
                  <c:v>337.024328596686</c:v>
                </c:pt>
                <c:pt idx="913">
                  <c:v>342.87547833990124</c:v>
                </c:pt>
                <c:pt idx="914">
                  <c:v>341.20330052899584</c:v>
                </c:pt>
                <c:pt idx="915">
                  <c:v>346.22084448693175</c:v>
                </c:pt>
                <c:pt idx="916">
                  <c:v>362.9679210664444</c:v>
                </c:pt>
                <c:pt idx="917">
                  <c:v>394.0393339581084</c:v>
                </c:pt>
                <c:pt idx="918">
                  <c:v>425.22744548903086</c:v>
                </c:pt>
                <c:pt idx="919">
                  <c:v>437.0589661512832</c:v>
                </c:pt>
                <c:pt idx="920">
                  <c:v>451.44851282100007</c:v>
                </c:pt>
                <c:pt idx="921">
                  <c:v>466.71173074196486</c:v>
                </c:pt>
                <c:pt idx="922">
                  <c:v>475.2034344056101</c:v>
                </c:pt>
                <c:pt idx="923">
                  <c:v>482.00305514767336</c:v>
                </c:pt>
                <c:pt idx="924">
                  <c:v>493.9158054726272</c:v>
                </c:pt>
                <c:pt idx="925">
                  <c:v>499.0265061470317</c:v>
                </c:pt>
                <c:pt idx="926">
                  <c:v>476.90281767996635</c:v>
                </c:pt>
                <c:pt idx="927">
                  <c:v>462.46913307957976</c:v>
                </c:pt>
                <c:pt idx="928">
                  <c:v>448.9073684924597</c:v>
                </c:pt>
                <c:pt idx="929">
                  <c:v>437.0589661512832</c:v>
                </c:pt>
                <c:pt idx="930">
                  <c:v>425.22744548903086</c:v>
                </c:pt>
                <c:pt idx="931">
                  <c:v>414.2561074461126</c:v>
                </c:pt>
                <c:pt idx="932">
                  <c:v>410.88322531442117</c:v>
                </c:pt>
                <c:pt idx="933">
                  <c:v>405.82646945861535</c:v>
                </c:pt>
                <c:pt idx="934">
                  <c:v>405.82646945861535</c:v>
                </c:pt>
                <c:pt idx="935">
                  <c:v>414.2561074461126</c:v>
                </c:pt>
                <c:pt idx="936">
                  <c:v>431.14109861746726</c:v>
                </c:pt>
                <c:pt idx="937">
                  <c:v>445.5203852512223</c:v>
                </c:pt>
                <c:pt idx="938">
                  <c:v>445.5203852512223</c:v>
                </c:pt>
                <c:pt idx="939">
                  <c:v>442.9810541016134</c:v>
                </c:pt>
                <c:pt idx="940">
                  <c:v>463.3174792218737</c:v>
                </c:pt>
                <c:pt idx="941">
                  <c:v>458.22870190913943</c:v>
                </c:pt>
                <c:pt idx="942">
                  <c:v>459.07661493007316</c:v>
                </c:pt>
                <c:pt idx="943">
                  <c:v>456.5331355632149</c:v>
                </c:pt>
                <c:pt idx="944">
                  <c:v>456.5331355632149</c:v>
                </c:pt>
                <c:pt idx="945">
                  <c:v>447.21370418815656</c:v>
                </c:pt>
                <c:pt idx="946">
                  <c:v>446.367001557572</c:v>
                </c:pt>
                <c:pt idx="947">
                  <c:v>456.5331355632149</c:v>
                </c:pt>
                <c:pt idx="948">
                  <c:v>456.5331355632149</c:v>
                </c:pt>
                <c:pt idx="949">
                  <c:v>454.8379153607354</c:v>
                </c:pt>
                <c:pt idx="950">
                  <c:v>456.5331355632149</c:v>
                </c:pt>
                <c:pt idx="951">
                  <c:v>455.6854822028775</c:v>
                </c:pt>
                <c:pt idx="952">
                  <c:v>462.46913307957976</c:v>
                </c:pt>
                <c:pt idx="953">
                  <c:v>464.1659120415417</c:v>
                </c:pt>
                <c:pt idx="954">
                  <c:v>470.9564971112049</c:v>
                </c:pt>
                <c:pt idx="955">
                  <c:v>472.65501139360816</c:v>
                </c:pt>
                <c:pt idx="956">
                  <c:v>451.44851282100007</c:v>
                </c:pt>
                <c:pt idx="957">
                  <c:v>445.5203852512223</c:v>
                </c:pt>
                <c:pt idx="958">
                  <c:v>437.9047201824066</c:v>
                </c:pt>
                <c:pt idx="959">
                  <c:v>436.2132982510874</c:v>
                </c:pt>
                <c:pt idx="960">
                  <c:v>457.3808754594114</c:v>
                </c:pt>
                <c:pt idx="961">
                  <c:v>459.07661493007316</c:v>
                </c:pt>
                <c:pt idx="962">
                  <c:v>454.8379153607354</c:v>
                </c:pt>
                <c:pt idx="963">
                  <c:v>463.3174792218737</c:v>
                </c:pt>
                <c:pt idx="964">
                  <c:v>468.40937692069014</c:v>
                </c:pt>
                <c:pt idx="965">
                  <c:v>473.504398834715</c:v>
                </c:pt>
                <c:pt idx="966">
                  <c:v>459.07661493007316</c:v>
                </c:pt>
                <c:pt idx="967">
                  <c:v>460.7727007562921</c:v>
                </c:pt>
                <c:pt idx="968">
                  <c:v>465.0144315563005</c:v>
                </c:pt>
                <c:pt idx="969">
                  <c:v>465.86303778386525</c:v>
                </c:pt>
                <c:pt idx="970">
                  <c:v>469.25833017679184</c:v>
                </c:pt>
                <c:pt idx="971">
                  <c:v>470.9564971112049</c:v>
                </c:pt>
                <c:pt idx="972">
                  <c:v>461.620873596953</c:v>
                </c:pt>
                <c:pt idx="973">
                  <c:v>460.7727007562921</c:v>
                </c:pt>
                <c:pt idx="974">
                  <c:v>456.5331355632149</c:v>
                </c:pt>
                <c:pt idx="975">
                  <c:v>462.46913307957976</c:v>
                </c:pt>
                <c:pt idx="976">
                  <c:v>465.0144315563005</c:v>
                </c:pt>
                <c:pt idx="977">
                  <c:v>478.6025488001271</c:v>
                </c:pt>
                <c:pt idx="978">
                  <c:v>504.99296842580577</c:v>
                </c:pt>
                <c:pt idx="979">
                  <c:v>491.3616341772426</c:v>
                </c:pt>
                <c:pt idx="980">
                  <c:v>470.9564971112049</c:v>
                </c:pt>
                <c:pt idx="981">
                  <c:v>468.40937692069014</c:v>
                </c:pt>
                <c:pt idx="982">
                  <c:v>414.2561074461126</c:v>
                </c:pt>
                <c:pt idx="983">
                  <c:v>365.48289818058623</c:v>
                </c:pt>
                <c:pt idx="984">
                  <c:v>355.42755668974416</c:v>
                </c:pt>
                <c:pt idx="985">
                  <c:v>338.6956650094581</c:v>
                </c:pt>
                <c:pt idx="986">
                  <c:v>310.3285939838405</c:v>
                </c:pt>
                <c:pt idx="987">
                  <c:v>276.24962976811804</c:v>
                </c:pt>
                <c:pt idx="988">
                  <c:v>219.21109497096057</c:v>
                </c:pt>
                <c:pt idx="989">
                  <c:v>160.107404462109</c:v>
                </c:pt>
                <c:pt idx="990">
                  <c:v>122.56576634104528</c:v>
                </c:pt>
                <c:pt idx="991">
                  <c:v>85.19308801771183</c:v>
                </c:pt>
                <c:pt idx="992">
                  <c:v>60.90990768767979</c:v>
                </c:pt>
                <c:pt idx="993">
                  <c:v>46.37401189338084</c:v>
                </c:pt>
                <c:pt idx="994">
                  <c:v>43.95383446975637</c:v>
                </c:pt>
                <c:pt idx="995">
                  <c:v>49.60201273948098</c:v>
                </c:pt>
                <c:pt idx="996">
                  <c:v>48.79489488067553</c:v>
                </c:pt>
                <c:pt idx="997">
                  <c:v>48.79489488067553</c:v>
                </c:pt>
                <c:pt idx="998">
                  <c:v>48.79489488067553</c:v>
                </c:pt>
                <c:pt idx="999">
                  <c:v>49.60201273948098</c:v>
                </c:pt>
                <c:pt idx="1000">
                  <c:v>52.02383711852279</c:v>
                </c:pt>
                <c:pt idx="1001">
                  <c:v>52.02383711852279</c:v>
                </c:pt>
                <c:pt idx="1002">
                  <c:v>53.63877919267222</c:v>
                </c:pt>
                <c:pt idx="1003">
                  <c:v>56.869605862226734</c:v>
                </c:pt>
                <c:pt idx="1004">
                  <c:v>57.677508977355444</c:v>
                </c:pt>
                <c:pt idx="1005">
                  <c:v>58.485490702163744</c:v>
                </c:pt>
                <c:pt idx="1006">
                  <c:v>57.677508977355444</c:v>
                </c:pt>
                <c:pt idx="1007">
                  <c:v>56.06178134148034</c:v>
                </c:pt>
                <c:pt idx="1008">
                  <c:v>57.677508977355444</c:v>
                </c:pt>
                <c:pt idx="1009">
                  <c:v>56.06178134148034</c:v>
                </c:pt>
                <c:pt idx="1010">
                  <c:v>56.869605862226734</c:v>
                </c:pt>
                <c:pt idx="1011">
                  <c:v>58.485490702163744</c:v>
                </c:pt>
                <c:pt idx="1012">
                  <c:v>57.677508977355444</c:v>
                </c:pt>
                <c:pt idx="1013">
                  <c:v>57.677508977355444</c:v>
                </c:pt>
                <c:pt idx="1014">
                  <c:v>57.677508977355444</c:v>
                </c:pt>
                <c:pt idx="1015">
                  <c:v>57.677508977355444</c:v>
                </c:pt>
                <c:pt idx="1016">
                  <c:v>57.677508977355444</c:v>
                </c:pt>
                <c:pt idx="1017">
                  <c:v>54.71558175289797</c:v>
                </c:pt>
              </c:numCache>
            </c:numRef>
          </c:yVal>
          <c:smooth val="0"/>
        </c:ser>
        <c:axId val="35145656"/>
        <c:axId val="47875449"/>
      </c:scatterChart>
      <c:val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75449"/>
        <c:crosses val="autoZero"/>
        <c:crossBetween val="midCat"/>
        <c:dispUnits/>
      </c:valAx>
      <c:valAx>
        <c:axId val="4787544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OW3 Profile 1847-1908 UT 08/23
Particle Number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15"/>
          <c:w val="0.9322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DATA!$AJ$397:$AJ$515</c:f>
              <c:numCache>
                <c:ptCount val="119"/>
                <c:pt idx="0">
                  <c:v>277759.7173144876</c:v>
                </c:pt>
                <c:pt idx="1">
                  <c:v>183964.66431095405</c:v>
                </c:pt>
                <c:pt idx="2">
                  <c:v>11936.395759717314</c:v>
                </c:pt>
                <c:pt idx="3">
                  <c:v>12678.445229681978</c:v>
                </c:pt>
                <c:pt idx="4">
                  <c:v>385526.50176678447</c:v>
                </c:pt>
                <c:pt idx="5">
                  <c:v>1576388.6925795053</c:v>
                </c:pt>
                <c:pt idx="6">
                  <c:v>1577957.5971731448</c:v>
                </c:pt>
                <c:pt idx="7">
                  <c:v>1303886.925795053</c:v>
                </c:pt>
                <c:pt idx="8">
                  <c:v>974586.5724381625</c:v>
                </c:pt>
                <c:pt idx="9">
                  <c:v>488883.3922261484</c:v>
                </c:pt>
                <c:pt idx="10">
                  <c:v>52749.11660777385</c:v>
                </c:pt>
                <c:pt idx="11">
                  <c:v>13505.30035335689</c:v>
                </c:pt>
                <c:pt idx="12">
                  <c:v>13250.883392226147</c:v>
                </c:pt>
                <c:pt idx="13">
                  <c:v>12911.66077738516</c:v>
                </c:pt>
                <c:pt idx="14">
                  <c:v>13208.480565371025</c:v>
                </c:pt>
                <c:pt idx="15">
                  <c:v>11787.985865724382</c:v>
                </c:pt>
                <c:pt idx="16">
                  <c:v>13187.279151943463</c:v>
                </c:pt>
                <c:pt idx="17">
                  <c:v>12636.042402826855</c:v>
                </c:pt>
                <c:pt idx="18">
                  <c:v>15010.60070671378</c:v>
                </c:pt>
                <c:pt idx="19">
                  <c:v>14332.155477031802</c:v>
                </c:pt>
                <c:pt idx="20">
                  <c:v>15879.858657243816</c:v>
                </c:pt>
                <c:pt idx="21">
                  <c:v>15371.024734982331</c:v>
                </c:pt>
                <c:pt idx="22">
                  <c:v>14671.378091872792</c:v>
                </c:pt>
                <c:pt idx="23">
                  <c:v>13717.314487632508</c:v>
                </c:pt>
                <c:pt idx="24">
                  <c:v>13971.73144876325</c:v>
                </c:pt>
                <c:pt idx="25">
                  <c:v>13611.307420494699</c:v>
                </c:pt>
                <c:pt idx="26">
                  <c:v>13250.883392226147</c:v>
                </c:pt>
                <c:pt idx="27">
                  <c:v>14544.16961130742</c:v>
                </c:pt>
                <c:pt idx="28">
                  <c:v>161003.5335689046</c:v>
                </c:pt>
                <c:pt idx="29">
                  <c:v>448770.3180212014</c:v>
                </c:pt>
                <c:pt idx="30">
                  <c:v>96275.6183745583</c:v>
                </c:pt>
                <c:pt idx="31">
                  <c:v>14141.342756183745</c:v>
                </c:pt>
                <c:pt idx="32">
                  <c:v>14289.752650176679</c:v>
                </c:pt>
                <c:pt idx="33">
                  <c:v>13038.86925795053</c:v>
                </c:pt>
                <c:pt idx="34">
                  <c:v>14459.363957597172</c:v>
                </c:pt>
                <c:pt idx="35">
                  <c:v>15477.03180212014</c:v>
                </c:pt>
                <c:pt idx="36">
                  <c:v>14671.378091872792</c:v>
                </c:pt>
                <c:pt idx="37">
                  <c:v>14692.579505300353</c:v>
                </c:pt>
                <c:pt idx="38">
                  <c:v>13293.286219081272</c:v>
                </c:pt>
                <c:pt idx="39">
                  <c:v>13314.487632508833</c:v>
                </c:pt>
                <c:pt idx="40">
                  <c:v>59491.16607773851</c:v>
                </c:pt>
                <c:pt idx="41">
                  <c:v>120445.2296819788</c:v>
                </c:pt>
                <c:pt idx="42">
                  <c:v>129286.21908127208</c:v>
                </c:pt>
                <c:pt idx="43">
                  <c:v>128204.94699646643</c:v>
                </c:pt>
                <c:pt idx="44">
                  <c:v>123795.05300353357</c:v>
                </c:pt>
                <c:pt idx="45">
                  <c:v>120275.6183745583</c:v>
                </c:pt>
                <c:pt idx="46">
                  <c:v>105455.83038869257</c:v>
                </c:pt>
                <c:pt idx="47">
                  <c:v>31992.932862190813</c:v>
                </c:pt>
                <c:pt idx="48">
                  <c:v>14586.572438162544</c:v>
                </c:pt>
                <c:pt idx="49">
                  <c:v>26925.795053003534</c:v>
                </c:pt>
                <c:pt idx="50">
                  <c:v>64579.505300353354</c:v>
                </c:pt>
                <c:pt idx="51">
                  <c:v>69795.05300353357</c:v>
                </c:pt>
                <c:pt idx="52">
                  <c:v>55462.897526501765</c:v>
                </c:pt>
                <c:pt idx="53">
                  <c:v>45879.858657243814</c:v>
                </c:pt>
                <c:pt idx="54">
                  <c:v>45901.060070671374</c:v>
                </c:pt>
                <c:pt idx="55">
                  <c:v>64855.12367491166</c:v>
                </c:pt>
                <c:pt idx="56">
                  <c:v>60551.23674911661</c:v>
                </c:pt>
                <c:pt idx="57">
                  <c:v>30869.257950530035</c:v>
                </c:pt>
                <c:pt idx="58">
                  <c:v>31865.72438162544</c:v>
                </c:pt>
                <c:pt idx="59">
                  <c:v>36869.25795053003</c:v>
                </c:pt>
                <c:pt idx="60">
                  <c:v>51922.26148409894</c:v>
                </c:pt>
                <c:pt idx="61">
                  <c:v>66445.2296819788</c:v>
                </c:pt>
                <c:pt idx="62">
                  <c:v>79208.48056537102</c:v>
                </c:pt>
                <c:pt idx="63">
                  <c:v>85017.66784452296</c:v>
                </c:pt>
                <c:pt idx="64">
                  <c:v>91060.0706713781</c:v>
                </c:pt>
                <c:pt idx="65">
                  <c:v>90826.8551236749</c:v>
                </c:pt>
                <c:pt idx="66">
                  <c:v>89872.79151943463</c:v>
                </c:pt>
                <c:pt idx="67">
                  <c:v>96572.43816254416</c:v>
                </c:pt>
                <c:pt idx="68">
                  <c:v>96720.8480565371</c:v>
                </c:pt>
                <c:pt idx="69">
                  <c:v>102657.24381625441</c:v>
                </c:pt>
                <c:pt idx="70">
                  <c:v>113236.74911660777</c:v>
                </c:pt>
                <c:pt idx="71">
                  <c:v>122098.93992932863</c:v>
                </c:pt>
                <c:pt idx="72">
                  <c:v>136240.28268551236</c:v>
                </c:pt>
                <c:pt idx="73">
                  <c:v>140162.5441696113</c:v>
                </c:pt>
                <c:pt idx="74">
                  <c:v>137893.9929328622</c:v>
                </c:pt>
                <c:pt idx="75">
                  <c:v>139908.12720848055</c:v>
                </c:pt>
                <c:pt idx="76">
                  <c:v>816763.2508833922</c:v>
                </c:pt>
                <c:pt idx="77">
                  <c:v>1360600.706713781</c:v>
                </c:pt>
                <c:pt idx="78">
                  <c:v>2703307.4204946994</c:v>
                </c:pt>
                <c:pt idx="79">
                  <c:v>4821710.247349823</c:v>
                </c:pt>
                <c:pt idx="80">
                  <c:v>3883950.5300353356</c:v>
                </c:pt>
                <c:pt idx="81">
                  <c:v>2292763.250883392</c:v>
                </c:pt>
                <c:pt idx="82">
                  <c:v>1232247.3498233214</c:v>
                </c:pt>
                <c:pt idx="83">
                  <c:v>674374.5583038869</c:v>
                </c:pt>
                <c:pt idx="84">
                  <c:v>567286.219081272</c:v>
                </c:pt>
                <c:pt idx="85">
                  <c:v>537964.664310954</c:v>
                </c:pt>
                <c:pt idx="86">
                  <c:v>539300.3533568905</c:v>
                </c:pt>
                <c:pt idx="87">
                  <c:v>539512.3674911661</c:v>
                </c:pt>
                <c:pt idx="88">
                  <c:v>524586.5724381625</c:v>
                </c:pt>
                <c:pt idx="89">
                  <c:v>527067.1378091873</c:v>
                </c:pt>
                <c:pt idx="90">
                  <c:v>510805.6537102473</c:v>
                </c:pt>
                <c:pt idx="91">
                  <c:v>504190.8127208481</c:v>
                </c:pt>
                <c:pt idx="92">
                  <c:v>494522.96819787985</c:v>
                </c:pt>
                <c:pt idx="93">
                  <c:v>484176.67844522966</c:v>
                </c:pt>
                <c:pt idx="94">
                  <c:v>466961.1307420495</c:v>
                </c:pt>
                <c:pt idx="95">
                  <c:v>435604.2402826855</c:v>
                </c:pt>
                <c:pt idx="96">
                  <c:v>420021.20141342754</c:v>
                </c:pt>
                <c:pt idx="97">
                  <c:v>399222.6148409894</c:v>
                </c:pt>
                <c:pt idx="98">
                  <c:v>383109.54063604237</c:v>
                </c:pt>
                <c:pt idx="99">
                  <c:v>372021.20141342754</c:v>
                </c:pt>
                <c:pt idx="100">
                  <c:v>350989.3992932862</c:v>
                </c:pt>
                <c:pt idx="101">
                  <c:v>356395.7597173145</c:v>
                </c:pt>
                <c:pt idx="102">
                  <c:v>379908.12720848055</c:v>
                </c:pt>
                <c:pt idx="103">
                  <c:v>311215.54770318023</c:v>
                </c:pt>
                <c:pt idx="104">
                  <c:v>245512.36749116608</c:v>
                </c:pt>
                <c:pt idx="105">
                  <c:v>240339.22261484098</c:v>
                </c:pt>
                <c:pt idx="106">
                  <c:v>229886.925795053</c:v>
                </c:pt>
                <c:pt idx="107">
                  <c:v>223590.10600706714</c:v>
                </c:pt>
                <c:pt idx="108">
                  <c:v>220325.0883392226</c:v>
                </c:pt>
                <c:pt idx="109">
                  <c:v>215703.18021201412</c:v>
                </c:pt>
                <c:pt idx="110">
                  <c:v>202664.3109540636</c:v>
                </c:pt>
                <c:pt idx="111">
                  <c:v>197533.56890459365</c:v>
                </c:pt>
                <c:pt idx="112">
                  <c:v>198084.80565371024</c:v>
                </c:pt>
                <c:pt idx="113">
                  <c:v>198318.02120141342</c:v>
                </c:pt>
                <c:pt idx="114">
                  <c:v>185893.9929328622</c:v>
                </c:pt>
                <c:pt idx="115">
                  <c:v>176840.9893992933</c:v>
                </c:pt>
                <c:pt idx="116">
                  <c:v>179279.1519434629</c:v>
                </c:pt>
                <c:pt idx="117">
                  <c:v>165031.80212014134</c:v>
                </c:pt>
                <c:pt idx="118">
                  <c:v>160643.10954063604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DATA!$AK$397:$AK$515</c:f>
              <c:numCache>
                <c:ptCount val="119"/>
                <c:pt idx="0">
                  <c:v>1356.8904593639575</c:v>
                </c:pt>
                <c:pt idx="1">
                  <c:v>1590.1060070671379</c:v>
                </c:pt>
                <c:pt idx="2">
                  <c:v>1441.696113074205</c:v>
                </c:pt>
                <c:pt idx="3">
                  <c:v>1674.9116607773851</c:v>
                </c:pt>
                <c:pt idx="4">
                  <c:v>1802.1201413427561</c:v>
                </c:pt>
                <c:pt idx="5">
                  <c:v>1674.9116607773851</c:v>
                </c:pt>
                <c:pt idx="6">
                  <c:v>1123.6749116607773</c:v>
                </c:pt>
                <c:pt idx="7">
                  <c:v>1590.1060070671379</c:v>
                </c:pt>
                <c:pt idx="8">
                  <c:v>1166.077738515901</c:v>
                </c:pt>
                <c:pt idx="9">
                  <c:v>1696.113074204947</c:v>
                </c:pt>
                <c:pt idx="10">
                  <c:v>1272.0848056537102</c:v>
                </c:pt>
                <c:pt idx="11">
                  <c:v>1505.3003533568904</c:v>
                </c:pt>
                <c:pt idx="12">
                  <c:v>1738.5159010600705</c:v>
                </c:pt>
                <c:pt idx="13">
                  <c:v>1568.904593639576</c:v>
                </c:pt>
                <c:pt idx="14">
                  <c:v>1081.2720848056538</c:v>
                </c:pt>
                <c:pt idx="15">
                  <c:v>1102.4734982332154</c:v>
                </c:pt>
                <c:pt idx="16">
                  <c:v>1441.696113074205</c:v>
                </c:pt>
                <c:pt idx="17">
                  <c:v>1420.494699646643</c:v>
                </c:pt>
                <c:pt idx="18">
                  <c:v>1611.3074204946995</c:v>
                </c:pt>
                <c:pt idx="19">
                  <c:v>1526.5017667844522</c:v>
                </c:pt>
                <c:pt idx="20">
                  <c:v>1696.113074204947</c:v>
                </c:pt>
                <c:pt idx="21">
                  <c:v>1674.9116607773851</c:v>
                </c:pt>
                <c:pt idx="22">
                  <c:v>1547.703180212014</c:v>
                </c:pt>
                <c:pt idx="23">
                  <c:v>1526.5017667844522</c:v>
                </c:pt>
                <c:pt idx="24">
                  <c:v>1441.696113074205</c:v>
                </c:pt>
                <c:pt idx="25">
                  <c:v>1335.6890459363958</c:v>
                </c:pt>
                <c:pt idx="26">
                  <c:v>1441.696113074205</c:v>
                </c:pt>
                <c:pt idx="27">
                  <c:v>1674.9116607773851</c:v>
                </c:pt>
                <c:pt idx="28">
                  <c:v>1441.696113074205</c:v>
                </c:pt>
                <c:pt idx="29">
                  <c:v>2226.1484098939927</c:v>
                </c:pt>
                <c:pt idx="30">
                  <c:v>1653.7102473498232</c:v>
                </c:pt>
                <c:pt idx="31">
                  <c:v>1611.3074204946995</c:v>
                </c:pt>
                <c:pt idx="32">
                  <c:v>1484.0989399293285</c:v>
                </c:pt>
                <c:pt idx="33">
                  <c:v>1335.6890459363958</c:v>
                </c:pt>
                <c:pt idx="34">
                  <c:v>1696.113074204947</c:v>
                </c:pt>
                <c:pt idx="35">
                  <c:v>1929.3286219081272</c:v>
                </c:pt>
                <c:pt idx="36">
                  <c:v>1526.5017667844522</c:v>
                </c:pt>
                <c:pt idx="37">
                  <c:v>1674.9116607773851</c:v>
                </c:pt>
                <c:pt idx="38">
                  <c:v>1547.703180212014</c:v>
                </c:pt>
                <c:pt idx="39">
                  <c:v>1611.3074204946995</c:v>
                </c:pt>
                <c:pt idx="40">
                  <c:v>1674.9116607773851</c:v>
                </c:pt>
                <c:pt idx="41">
                  <c:v>1696.113074204947</c:v>
                </c:pt>
                <c:pt idx="42">
                  <c:v>1738.5159010600705</c:v>
                </c:pt>
                <c:pt idx="43">
                  <c:v>1802.1201413427561</c:v>
                </c:pt>
                <c:pt idx="44">
                  <c:v>1738.5159010600705</c:v>
                </c:pt>
                <c:pt idx="45">
                  <c:v>1653.7102473498232</c:v>
                </c:pt>
                <c:pt idx="46">
                  <c:v>1250.8833922261483</c:v>
                </c:pt>
                <c:pt idx="47">
                  <c:v>1526.5017667844522</c:v>
                </c:pt>
                <c:pt idx="48">
                  <c:v>1717.3144876325089</c:v>
                </c:pt>
                <c:pt idx="49">
                  <c:v>1611.3074204946995</c:v>
                </c:pt>
                <c:pt idx="50">
                  <c:v>2141.3427561837457</c:v>
                </c:pt>
                <c:pt idx="51">
                  <c:v>2077.73851590106</c:v>
                </c:pt>
                <c:pt idx="52">
                  <c:v>1929.3286219081272</c:v>
                </c:pt>
                <c:pt idx="53">
                  <c:v>2098.939929328622</c:v>
                </c:pt>
                <c:pt idx="54">
                  <c:v>2098.939929328622</c:v>
                </c:pt>
                <c:pt idx="55">
                  <c:v>1632.5088339222614</c:v>
                </c:pt>
                <c:pt idx="56">
                  <c:v>2120.141342756184</c:v>
                </c:pt>
                <c:pt idx="57">
                  <c:v>2247.3498233215546</c:v>
                </c:pt>
                <c:pt idx="58">
                  <c:v>1865.7243816254415</c:v>
                </c:pt>
                <c:pt idx="59">
                  <c:v>2268.5512367491165</c:v>
                </c:pt>
                <c:pt idx="60">
                  <c:v>2544.1696113074204</c:v>
                </c:pt>
                <c:pt idx="61">
                  <c:v>3180.2120141342757</c:v>
                </c:pt>
                <c:pt idx="62">
                  <c:v>3583.0388692579504</c:v>
                </c:pt>
                <c:pt idx="63">
                  <c:v>4219.081272084805</c:v>
                </c:pt>
                <c:pt idx="64">
                  <c:v>3985.8657243816256</c:v>
                </c:pt>
                <c:pt idx="65">
                  <c:v>4537.102473498233</c:v>
                </c:pt>
                <c:pt idx="66">
                  <c:v>4176.6784452296815</c:v>
                </c:pt>
                <c:pt idx="67">
                  <c:v>3985.8657243816256</c:v>
                </c:pt>
                <c:pt idx="68">
                  <c:v>4494.699646643109</c:v>
                </c:pt>
                <c:pt idx="69">
                  <c:v>4961.1307420494695</c:v>
                </c:pt>
                <c:pt idx="70">
                  <c:v>5024.734982332156</c:v>
                </c:pt>
                <c:pt idx="71">
                  <c:v>5257.950530035336</c:v>
                </c:pt>
                <c:pt idx="72">
                  <c:v>6148.409893992933</c:v>
                </c:pt>
                <c:pt idx="73">
                  <c:v>5978.798586572438</c:v>
                </c:pt>
                <c:pt idx="74">
                  <c:v>5809.187279151944</c:v>
                </c:pt>
                <c:pt idx="75">
                  <c:v>5703.180212014134</c:v>
                </c:pt>
                <c:pt idx="76">
                  <c:v>7547.703180212014</c:v>
                </c:pt>
                <c:pt idx="77">
                  <c:v>7823.321554770318</c:v>
                </c:pt>
                <c:pt idx="78">
                  <c:v>9222.6148409894</c:v>
                </c:pt>
                <c:pt idx="79">
                  <c:v>8692.579505300353</c:v>
                </c:pt>
                <c:pt idx="80">
                  <c:v>8416.96113074205</c:v>
                </c:pt>
                <c:pt idx="81">
                  <c:v>8522.968197879858</c:v>
                </c:pt>
                <c:pt idx="82">
                  <c:v>8819.787985865723</c:v>
                </c:pt>
                <c:pt idx="83">
                  <c:v>7123.674911660777</c:v>
                </c:pt>
                <c:pt idx="84">
                  <c:v>6805.653710247349</c:v>
                </c:pt>
                <c:pt idx="85">
                  <c:v>7229.681978798586</c:v>
                </c:pt>
                <c:pt idx="86">
                  <c:v>7526.501766784452</c:v>
                </c:pt>
                <c:pt idx="87">
                  <c:v>7229.681978798586</c:v>
                </c:pt>
                <c:pt idx="88">
                  <c:v>7399.293286219081</c:v>
                </c:pt>
                <c:pt idx="89">
                  <c:v>7187.279151943463</c:v>
                </c:pt>
                <c:pt idx="90">
                  <c:v>7441.696113074205</c:v>
                </c:pt>
                <c:pt idx="91">
                  <c:v>7484.0989399293285</c:v>
                </c:pt>
                <c:pt idx="92">
                  <c:v>7780.918727915194</c:v>
                </c:pt>
                <c:pt idx="93">
                  <c:v>8183.745583038869</c:v>
                </c:pt>
                <c:pt idx="94">
                  <c:v>9201.413427561838</c:v>
                </c:pt>
                <c:pt idx="95">
                  <c:v>7547.703180212014</c:v>
                </c:pt>
                <c:pt idx="96">
                  <c:v>7590.106007067137</c:v>
                </c:pt>
                <c:pt idx="97">
                  <c:v>7590.106007067137</c:v>
                </c:pt>
                <c:pt idx="98">
                  <c:v>7590.106007067137</c:v>
                </c:pt>
                <c:pt idx="99">
                  <c:v>7780.918727915194</c:v>
                </c:pt>
                <c:pt idx="100">
                  <c:v>7399.293286219081</c:v>
                </c:pt>
                <c:pt idx="101">
                  <c:v>7484.0989399293285</c:v>
                </c:pt>
                <c:pt idx="102">
                  <c:v>8077.73851590106</c:v>
                </c:pt>
                <c:pt idx="103">
                  <c:v>7886.925795053004</c:v>
                </c:pt>
                <c:pt idx="104">
                  <c:v>7632.508833922261</c:v>
                </c:pt>
                <c:pt idx="105">
                  <c:v>8141.342756183745</c:v>
                </c:pt>
                <c:pt idx="106">
                  <c:v>7759.717314487632</c:v>
                </c:pt>
                <c:pt idx="107">
                  <c:v>7929.328621908127</c:v>
                </c:pt>
                <c:pt idx="108">
                  <c:v>7823.321554770318</c:v>
                </c:pt>
                <c:pt idx="109">
                  <c:v>8141.342756183745</c:v>
                </c:pt>
                <c:pt idx="110">
                  <c:v>7674.911660777385</c:v>
                </c:pt>
                <c:pt idx="111">
                  <c:v>7780.918727915194</c:v>
                </c:pt>
                <c:pt idx="112">
                  <c:v>7759.717314487632</c:v>
                </c:pt>
                <c:pt idx="113">
                  <c:v>7823.321554770318</c:v>
                </c:pt>
                <c:pt idx="114">
                  <c:v>7547.703180212014</c:v>
                </c:pt>
                <c:pt idx="115">
                  <c:v>7611.3074204947</c:v>
                </c:pt>
                <c:pt idx="116">
                  <c:v>8374.558303886926</c:v>
                </c:pt>
                <c:pt idx="117">
                  <c:v>7759.717314487632</c:v>
                </c:pt>
                <c:pt idx="118">
                  <c:v>7886.925795053004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DATA!$AL$397:$AL$515</c:f>
              <c:numCache>
                <c:ptCount val="119"/>
                <c:pt idx="0">
                  <c:v>1060.070671378092</c:v>
                </c:pt>
                <c:pt idx="1">
                  <c:v>742.0494699646642</c:v>
                </c:pt>
                <c:pt idx="2">
                  <c:v>763.2508833922261</c:v>
                </c:pt>
                <c:pt idx="3">
                  <c:v>869.2579505300353</c:v>
                </c:pt>
                <c:pt idx="4">
                  <c:v>869.2579505300353</c:v>
                </c:pt>
                <c:pt idx="5">
                  <c:v>996.4664310954064</c:v>
                </c:pt>
                <c:pt idx="6">
                  <c:v>848.0565371024735</c:v>
                </c:pt>
                <c:pt idx="7">
                  <c:v>848.0565371024735</c:v>
                </c:pt>
                <c:pt idx="8">
                  <c:v>869.2579505300353</c:v>
                </c:pt>
                <c:pt idx="9">
                  <c:v>890.4593639575971</c:v>
                </c:pt>
                <c:pt idx="10">
                  <c:v>1250.8833922261483</c:v>
                </c:pt>
                <c:pt idx="11">
                  <c:v>784.452296819788</c:v>
                </c:pt>
                <c:pt idx="12">
                  <c:v>890.4593639575971</c:v>
                </c:pt>
                <c:pt idx="13">
                  <c:v>572.4381625441696</c:v>
                </c:pt>
                <c:pt idx="14">
                  <c:v>657.243816254417</c:v>
                </c:pt>
                <c:pt idx="15">
                  <c:v>699.6466431095406</c:v>
                </c:pt>
                <c:pt idx="16">
                  <c:v>636.0424028268551</c:v>
                </c:pt>
                <c:pt idx="17">
                  <c:v>1038.86925795053</c:v>
                </c:pt>
                <c:pt idx="18">
                  <c:v>890.4593639575971</c:v>
                </c:pt>
                <c:pt idx="19">
                  <c:v>1123.6749116607773</c:v>
                </c:pt>
                <c:pt idx="20">
                  <c:v>1335.6890459363958</c:v>
                </c:pt>
                <c:pt idx="21">
                  <c:v>869.2579505300353</c:v>
                </c:pt>
                <c:pt idx="22">
                  <c:v>784.452296819788</c:v>
                </c:pt>
                <c:pt idx="23">
                  <c:v>1123.6749116607773</c:v>
                </c:pt>
                <c:pt idx="24">
                  <c:v>1123.6749116607773</c:v>
                </c:pt>
                <c:pt idx="25">
                  <c:v>720.8480565371025</c:v>
                </c:pt>
                <c:pt idx="26">
                  <c:v>720.8480565371025</c:v>
                </c:pt>
                <c:pt idx="27">
                  <c:v>699.6466431095406</c:v>
                </c:pt>
                <c:pt idx="28">
                  <c:v>1081.2720848056538</c:v>
                </c:pt>
                <c:pt idx="29">
                  <c:v>869.2579505300353</c:v>
                </c:pt>
                <c:pt idx="30">
                  <c:v>996.4664310954064</c:v>
                </c:pt>
                <c:pt idx="31">
                  <c:v>932.8621908127208</c:v>
                </c:pt>
                <c:pt idx="32">
                  <c:v>1229.6819787985864</c:v>
                </c:pt>
                <c:pt idx="33">
                  <c:v>1038.86925795053</c:v>
                </c:pt>
                <c:pt idx="34">
                  <c:v>1102.4734982332154</c:v>
                </c:pt>
                <c:pt idx="35">
                  <c:v>1123.6749116607773</c:v>
                </c:pt>
                <c:pt idx="36">
                  <c:v>699.6466431095406</c:v>
                </c:pt>
                <c:pt idx="37">
                  <c:v>1314.487632508834</c:v>
                </c:pt>
                <c:pt idx="38">
                  <c:v>911.660777385159</c:v>
                </c:pt>
                <c:pt idx="39">
                  <c:v>742.0494699646642</c:v>
                </c:pt>
                <c:pt idx="40">
                  <c:v>954.0636042402826</c:v>
                </c:pt>
                <c:pt idx="41">
                  <c:v>975.2650176678445</c:v>
                </c:pt>
                <c:pt idx="42">
                  <c:v>1250.8833922261483</c:v>
                </c:pt>
                <c:pt idx="43">
                  <c:v>996.4664310954064</c:v>
                </c:pt>
                <c:pt idx="44">
                  <c:v>1060.070671378092</c:v>
                </c:pt>
                <c:pt idx="45">
                  <c:v>1017.6678445229682</c:v>
                </c:pt>
                <c:pt idx="46">
                  <c:v>890.4593639575971</c:v>
                </c:pt>
                <c:pt idx="47">
                  <c:v>593.6395759717315</c:v>
                </c:pt>
                <c:pt idx="48">
                  <c:v>996.4664310954064</c:v>
                </c:pt>
                <c:pt idx="49">
                  <c:v>1081.2720848056538</c:v>
                </c:pt>
                <c:pt idx="50">
                  <c:v>784.452296819788</c:v>
                </c:pt>
                <c:pt idx="51">
                  <c:v>1060.070671378092</c:v>
                </c:pt>
                <c:pt idx="52">
                  <c:v>805.6537102473497</c:v>
                </c:pt>
                <c:pt idx="53">
                  <c:v>996.4664310954064</c:v>
                </c:pt>
                <c:pt idx="54">
                  <c:v>911.660777385159</c:v>
                </c:pt>
                <c:pt idx="55">
                  <c:v>869.2579505300353</c:v>
                </c:pt>
                <c:pt idx="56">
                  <c:v>699.6466431095406</c:v>
                </c:pt>
                <c:pt idx="57">
                  <c:v>890.4593639575971</c:v>
                </c:pt>
                <c:pt idx="58">
                  <c:v>1081.2720848056538</c:v>
                </c:pt>
                <c:pt idx="59">
                  <c:v>996.4664310954064</c:v>
                </c:pt>
                <c:pt idx="60">
                  <c:v>1441.696113074205</c:v>
                </c:pt>
                <c:pt idx="61">
                  <c:v>1484.0989399293285</c:v>
                </c:pt>
                <c:pt idx="62">
                  <c:v>1780.9187279151943</c:v>
                </c:pt>
                <c:pt idx="63">
                  <c:v>1653.7102473498232</c:v>
                </c:pt>
                <c:pt idx="64">
                  <c:v>1335.6890459363958</c:v>
                </c:pt>
                <c:pt idx="65">
                  <c:v>1420.494699646643</c:v>
                </c:pt>
                <c:pt idx="66">
                  <c:v>1738.5159010600705</c:v>
                </c:pt>
                <c:pt idx="67">
                  <c:v>1653.7102473498232</c:v>
                </c:pt>
                <c:pt idx="68">
                  <c:v>1886.9257950530034</c:v>
                </c:pt>
                <c:pt idx="69">
                  <c:v>1632.5088339222614</c:v>
                </c:pt>
                <c:pt idx="70">
                  <c:v>1823.321554770318</c:v>
                </c:pt>
                <c:pt idx="71">
                  <c:v>1802.1201413427561</c:v>
                </c:pt>
                <c:pt idx="72">
                  <c:v>2077.73851590106</c:v>
                </c:pt>
                <c:pt idx="73">
                  <c:v>2353.356890459364</c:v>
                </c:pt>
                <c:pt idx="74">
                  <c:v>2120.141342756184</c:v>
                </c:pt>
                <c:pt idx="75">
                  <c:v>1886.9257950530034</c:v>
                </c:pt>
                <c:pt idx="76">
                  <c:v>2120.141342756184</c:v>
                </c:pt>
                <c:pt idx="77">
                  <c:v>2840.989399293286</c:v>
                </c:pt>
                <c:pt idx="78">
                  <c:v>2840.989399293286</c:v>
                </c:pt>
                <c:pt idx="79">
                  <c:v>3053.0035335689045</c:v>
                </c:pt>
                <c:pt idx="80">
                  <c:v>2925.7950530035337</c:v>
                </c:pt>
                <c:pt idx="81">
                  <c:v>2459.363957597173</c:v>
                </c:pt>
                <c:pt idx="82">
                  <c:v>2734.982332155477</c:v>
                </c:pt>
                <c:pt idx="83">
                  <c:v>2438.1625441696115</c:v>
                </c:pt>
                <c:pt idx="84">
                  <c:v>2734.982332155477</c:v>
                </c:pt>
                <c:pt idx="85">
                  <c:v>2692.5795053003535</c:v>
                </c:pt>
                <c:pt idx="86">
                  <c:v>2522.9681978798585</c:v>
                </c:pt>
                <c:pt idx="87">
                  <c:v>2777.3851590106005</c:v>
                </c:pt>
                <c:pt idx="88">
                  <c:v>2586.572438162544</c:v>
                </c:pt>
                <c:pt idx="89">
                  <c:v>2989.399293286219</c:v>
                </c:pt>
                <c:pt idx="90">
                  <c:v>2395.7597173144877</c:v>
                </c:pt>
                <c:pt idx="91">
                  <c:v>2501.7667844522966</c:v>
                </c:pt>
                <c:pt idx="92">
                  <c:v>2862.190812720848</c:v>
                </c:pt>
                <c:pt idx="93">
                  <c:v>2989.399293286219</c:v>
                </c:pt>
                <c:pt idx="94">
                  <c:v>2819.7879858657243</c:v>
                </c:pt>
                <c:pt idx="95">
                  <c:v>2989.399293286219</c:v>
                </c:pt>
                <c:pt idx="96">
                  <c:v>2586.572438162544</c:v>
                </c:pt>
                <c:pt idx="97">
                  <c:v>2946.9964664310955</c:v>
                </c:pt>
                <c:pt idx="98">
                  <c:v>2586.572438162544</c:v>
                </c:pt>
                <c:pt idx="99">
                  <c:v>2713.780918727915</c:v>
                </c:pt>
                <c:pt idx="100">
                  <c:v>2650.1766784452298</c:v>
                </c:pt>
                <c:pt idx="101">
                  <c:v>3116.60777385159</c:v>
                </c:pt>
                <c:pt idx="102">
                  <c:v>2692.5795053003535</c:v>
                </c:pt>
                <c:pt idx="103">
                  <c:v>3201.4134275618376</c:v>
                </c:pt>
                <c:pt idx="104">
                  <c:v>3116.60777385159</c:v>
                </c:pt>
                <c:pt idx="105">
                  <c:v>3031.8021201413426</c:v>
                </c:pt>
                <c:pt idx="106">
                  <c:v>2756.1837455830387</c:v>
                </c:pt>
                <c:pt idx="107">
                  <c:v>3137.809187279152</c:v>
                </c:pt>
                <c:pt idx="108">
                  <c:v>3286.2190812720846</c:v>
                </c:pt>
                <c:pt idx="109">
                  <c:v>3222.614840989399</c:v>
                </c:pt>
                <c:pt idx="110">
                  <c:v>2883.39222614841</c:v>
                </c:pt>
                <c:pt idx="111">
                  <c:v>3222.614840989399</c:v>
                </c:pt>
                <c:pt idx="112">
                  <c:v>2628.975265017668</c:v>
                </c:pt>
                <c:pt idx="113">
                  <c:v>3286.2190812720846</c:v>
                </c:pt>
                <c:pt idx="114">
                  <c:v>2798.5865724381624</c:v>
                </c:pt>
                <c:pt idx="115">
                  <c:v>3434.6289752650177</c:v>
                </c:pt>
                <c:pt idx="116">
                  <c:v>3159.010600706714</c:v>
                </c:pt>
                <c:pt idx="117">
                  <c:v>2819.7879858657243</c:v>
                </c:pt>
                <c:pt idx="118">
                  <c:v>2925.7950530035337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DATA!$AM$397:$AM$515</c:f>
              <c:numCache>
                <c:ptCount val="119"/>
                <c:pt idx="0">
                  <c:v>296.81978798586573</c:v>
                </c:pt>
                <c:pt idx="1">
                  <c:v>318.02120141342755</c:v>
                </c:pt>
                <c:pt idx="2">
                  <c:v>360.42402826855124</c:v>
                </c:pt>
                <c:pt idx="3">
                  <c:v>487.63250883392226</c:v>
                </c:pt>
                <c:pt idx="4">
                  <c:v>190.81272084805653</c:v>
                </c:pt>
                <c:pt idx="5">
                  <c:v>275.61837455830386</c:v>
                </c:pt>
                <c:pt idx="6">
                  <c:v>360.42402826855124</c:v>
                </c:pt>
                <c:pt idx="7">
                  <c:v>296.81978798586573</c:v>
                </c:pt>
                <c:pt idx="8">
                  <c:v>296.81978798586573</c:v>
                </c:pt>
                <c:pt idx="9">
                  <c:v>318.02120141342755</c:v>
                </c:pt>
                <c:pt idx="10">
                  <c:v>254.41696113074204</c:v>
                </c:pt>
                <c:pt idx="11">
                  <c:v>360.42402826855124</c:v>
                </c:pt>
                <c:pt idx="12">
                  <c:v>212.01413427561837</c:v>
                </c:pt>
                <c:pt idx="13">
                  <c:v>339.22261484098937</c:v>
                </c:pt>
                <c:pt idx="14">
                  <c:v>233.2155477031802</c:v>
                </c:pt>
                <c:pt idx="15">
                  <c:v>318.02120141342755</c:v>
                </c:pt>
                <c:pt idx="16">
                  <c:v>296.81978798586573</c:v>
                </c:pt>
                <c:pt idx="17">
                  <c:v>212.01413427561837</c:v>
                </c:pt>
                <c:pt idx="18">
                  <c:v>212.01413427561837</c:v>
                </c:pt>
                <c:pt idx="19">
                  <c:v>296.81978798586573</c:v>
                </c:pt>
                <c:pt idx="20">
                  <c:v>360.42402826855124</c:v>
                </c:pt>
                <c:pt idx="21">
                  <c:v>254.41696113074204</c:v>
                </c:pt>
                <c:pt idx="22">
                  <c:v>318.02120141342755</c:v>
                </c:pt>
                <c:pt idx="23">
                  <c:v>318.02120141342755</c:v>
                </c:pt>
                <c:pt idx="24">
                  <c:v>360.42402826855124</c:v>
                </c:pt>
                <c:pt idx="25">
                  <c:v>339.22261484098937</c:v>
                </c:pt>
                <c:pt idx="26">
                  <c:v>360.42402826855124</c:v>
                </c:pt>
                <c:pt idx="27">
                  <c:v>402.8268551236749</c:v>
                </c:pt>
                <c:pt idx="28">
                  <c:v>275.61837455830386</c:v>
                </c:pt>
                <c:pt idx="29">
                  <c:v>466.4310954063604</c:v>
                </c:pt>
                <c:pt idx="30">
                  <c:v>402.8268551236749</c:v>
                </c:pt>
                <c:pt idx="31">
                  <c:v>339.22261484098937</c:v>
                </c:pt>
                <c:pt idx="32">
                  <c:v>275.61837455830386</c:v>
                </c:pt>
                <c:pt idx="33">
                  <c:v>275.61837455830386</c:v>
                </c:pt>
                <c:pt idx="34">
                  <c:v>402.8268551236749</c:v>
                </c:pt>
                <c:pt idx="35">
                  <c:v>445.22968197879857</c:v>
                </c:pt>
                <c:pt idx="36">
                  <c:v>424.02826855123675</c:v>
                </c:pt>
                <c:pt idx="37">
                  <c:v>508.8339222614841</c:v>
                </c:pt>
                <c:pt idx="38">
                  <c:v>402.8268551236749</c:v>
                </c:pt>
                <c:pt idx="39">
                  <c:v>212.01413427561837</c:v>
                </c:pt>
                <c:pt idx="40">
                  <c:v>339.22261484098937</c:v>
                </c:pt>
                <c:pt idx="41">
                  <c:v>402.8268551236749</c:v>
                </c:pt>
                <c:pt idx="42">
                  <c:v>530.035335689046</c:v>
                </c:pt>
                <c:pt idx="43">
                  <c:v>296.81978798586573</c:v>
                </c:pt>
                <c:pt idx="44">
                  <c:v>466.4310954063604</c:v>
                </c:pt>
                <c:pt idx="45">
                  <c:v>339.22261484098937</c:v>
                </c:pt>
                <c:pt idx="46">
                  <c:v>318.02120141342755</c:v>
                </c:pt>
                <c:pt idx="47">
                  <c:v>169.61130742049468</c:v>
                </c:pt>
                <c:pt idx="48">
                  <c:v>212.01413427561837</c:v>
                </c:pt>
                <c:pt idx="49">
                  <c:v>381.62544169611306</c:v>
                </c:pt>
                <c:pt idx="50">
                  <c:v>233.2155477031802</c:v>
                </c:pt>
                <c:pt idx="51">
                  <c:v>296.81978798586573</c:v>
                </c:pt>
                <c:pt idx="52">
                  <c:v>296.81978798586573</c:v>
                </c:pt>
                <c:pt idx="53">
                  <c:v>424.02826855123675</c:v>
                </c:pt>
                <c:pt idx="54">
                  <c:v>254.41696113074204</c:v>
                </c:pt>
                <c:pt idx="55">
                  <c:v>318.02120141342755</c:v>
                </c:pt>
                <c:pt idx="56">
                  <c:v>212.01413427561837</c:v>
                </c:pt>
                <c:pt idx="57">
                  <c:v>233.2155477031802</c:v>
                </c:pt>
                <c:pt idx="58">
                  <c:v>148.40989399293287</c:v>
                </c:pt>
                <c:pt idx="59">
                  <c:v>466.4310954063604</c:v>
                </c:pt>
                <c:pt idx="60">
                  <c:v>466.4310954063604</c:v>
                </c:pt>
                <c:pt idx="61">
                  <c:v>402.8268551236749</c:v>
                </c:pt>
                <c:pt idx="62">
                  <c:v>530.035335689046</c:v>
                </c:pt>
                <c:pt idx="63">
                  <c:v>720.8480565371025</c:v>
                </c:pt>
                <c:pt idx="64">
                  <c:v>487.63250883392226</c:v>
                </c:pt>
                <c:pt idx="65">
                  <c:v>678.4452296819787</c:v>
                </c:pt>
                <c:pt idx="66">
                  <c:v>551.2367491166077</c:v>
                </c:pt>
                <c:pt idx="67">
                  <c:v>487.63250883392226</c:v>
                </c:pt>
                <c:pt idx="68">
                  <c:v>572.4381625441696</c:v>
                </c:pt>
                <c:pt idx="69">
                  <c:v>360.42402826855124</c:v>
                </c:pt>
                <c:pt idx="70">
                  <c:v>742.0494699646642</c:v>
                </c:pt>
                <c:pt idx="71">
                  <c:v>530.035335689046</c:v>
                </c:pt>
                <c:pt idx="72">
                  <c:v>636.0424028268551</c:v>
                </c:pt>
                <c:pt idx="73">
                  <c:v>614.8409893992932</c:v>
                </c:pt>
                <c:pt idx="74">
                  <c:v>763.2508833922261</c:v>
                </c:pt>
                <c:pt idx="75">
                  <c:v>593.6395759717315</c:v>
                </c:pt>
                <c:pt idx="76">
                  <c:v>614.8409893992932</c:v>
                </c:pt>
                <c:pt idx="77">
                  <c:v>869.2579505300353</c:v>
                </c:pt>
                <c:pt idx="78">
                  <c:v>657.243816254417</c:v>
                </c:pt>
                <c:pt idx="79">
                  <c:v>551.2367491166077</c:v>
                </c:pt>
                <c:pt idx="80">
                  <c:v>826.8551236749116</c:v>
                </c:pt>
                <c:pt idx="81">
                  <c:v>593.6395759717315</c:v>
                </c:pt>
                <c:pt idx="82">
                  <c:v>530.035335689046</c:v>
                </c:pt>
                <c:pt idx="83">
                  <c:v>742.0494699646642</c:v>
                </c:pt>
                <c:pt idx="84">
                  <c:v>530.035335689046</c:v>
                </c:pt>
                <c:pt idx="85">
                  <c:v>890.4593639575971</c:v>
                </c:pt>
                <c:pt idx="86">
                  <c:v>593.6395759717315</c:v>
                </c:pt>
                <c:pt idx="87">
                  <c:v>826.8551236749116</c:v>
                </c:pt>
                <c:pt idx="88">
                  <c:v>487.63250883392226</c:v>
                </c:pt>
                <c:pt idx="89">
                  <c:v>911.660777385159</c:v>
                </c:pt>
                <c:pt idx="90">
                  <c:v>699.6466431095406</c:v>
                </c:pt>
                <c:pt idx="91">
                  <c:v>954.0636042402826</c:v>
                </c:pt>
                <c:pt idx="92">
                  <c:v>911.660777385159</c:v>
                </c:pt>
                <c:pt idx="93">
                  <c:v>911.660777385159</c:v>
                </c:pt>
                <c:pt idx="94">
                  <c:v>826.8551236749116</c:v>
                </c:pt>
                <c:pt idx="95">
                  <c:v>720.8480565371025</c:v>
                </c:pt>
                <c:pt idx="96">
                  <c:v>848.0565371024735</c:v>
                </c:pt>
                <c:pt idx="97">
                  <c:v>699.6466431095406</c:v>
                </c:pt>
                <c:pt idx="98">
                  <c:v>890.4593639575971</c:v>
                </c:pt>
                <c:pt idx="99">
                  <c:v>869.2579505300353</c:v>
                </c:pt>
                <c:pt idx="100">
                  <c:v>869.2579505300353</c:v>
                </c:pt>
                <c:pt idx="101">
                  <c:v>763.2508833922261</c:v>
                </c:pt>
                <c:pt idx="102">
                  <c:v>1038.86925795053</c:v>
                </c:pt>
                <c:pt idx="103">
                  <c:v>869.2579505300353</c:v>
                </c:pt>
                <c:pt idx="104">
                  <c:v>848.0565371024735</c:v>
                </c:pt>
                <c:pt idx="105">
                  <c:v>720.8480565371025</c:v>
                </c:pt>
                <c:pt idx="106">
                  <c:v>911.660777385159</c:v>
                </c:pt>
                <c:pt idx="107">
                  <c:v>975.2650176678445</c:v>
                </c:pt>
                <c:pt idx="108">
                  <c:v>826.8551236749116</c:v>
                </c:pt>
                <c:pt idx="109">
                  <c:v>763.2508833922261</c:v>
                </c:pt>
                <c:pt idx="110">
                  <c:v>1081.2720848056538</c:v>
                </c:pt>
                <c:pt idx="111">
                  <c:v>1123.6749116607773</c:v>
                </c:pt>
                <c:pt idx="112">
                  <c:v>593.6395759717315</c:v>
                </c:pt>
                <c:pt idx="113">
                  <c:v>890.4593639575971</c:v>
                </c:pt>
                <c:pt idx="114">
                  <c:v>954.0636042402826</c:v>
                </c:pt>
                <c:pt idx="115">
                  <c:v>911.660777385159</c:v>
                </c:pt>
                <c:pt idx="116">
                  <c:v>763.2508833922261</c:v>
                </c:pt>
                <c:pt idx="117">
                  <c:v>699.6466431095406</c:v>
                </c:pt>
                <c:pt idx="118">
                  <c:v>614.8409893992932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DATA!$AN$397:$AN$515</c:f>
              <c:numCache>
                <c:ptCount val="119"/>
                <c:pt idx="0">
                  <c:v>84.80565371024734</c:v>
                </c:pt>
                <c:pt idx="1">
                  <c:v>63.60424028268551</c:v>
                </c:pt>
                <c:pt idx="2">
                  <c:v>127.20848056537102</c:v>
                </c:pt>
                <c:pt idx="3">
                  <c:v>190.81272084805653</c:v>
                </c:pt>
                <c:pt idx="4">
                  <c:v>148.40989399293287</c:v>
                </c:pt>
                <c:pt idx="5">
                  <c:v>148.40989399293287</c:v>
                </c:pt>
                <c:pt idx="6">
                  <c:v>106.00706713780919</c:v>
                </c:pt>
                <c:pt idx="7">
                  <c:v>84.80565371024734</c:v>
                </c:pt>
                <c:pt idx="8">
                  <c:v>106.00706713780919</c:v>
                </c:pt>
                <c:pt idx="9">
                  <c:v>106.00706713780919</c:v>
                </c:pt>
                <c:pt idx="10">
                  <c:v>190.81272084805653</c:v>
                </c:pt>
                <c:pt idx="11">
                  <c:v>127.20848056537102</c:v>
                </c:pt>
                <c:pt idx="12">
                  <c:v>63.60424028268551</c:v>
                </c:pt>
                <c:pt idx="13">
                  <c:v>106.00706713780919</c:v>
                </c:pt>
                <c:pt idx="14">
                  <c:v>84.80565371024734</c:v>
                </c:pt>
                <c:pt idx="15">
                  <c:v>148.40989399293287</c:v>
                </c:pt>
                <c:pt idx="16">
                  <c:v>148.40989399293287</c:v>
                </c:pt>
                <c:pt idx="17">
                  <c:v>169.61130742049468</c:v>
                </c:pt>
                <c:pt idx="18">
                  <c:v>106.00706713780919</c:v>
                </c:pt>
                <c:pt idx="19">
                  <c:v>106.00706713780919</c:v>
                </c:pt>
                <c:pt idx="20">
                  <c:v>148.40989399293287</c:v>
                </c:pt>
                <c:pt idx="21">
                  <c:v>212.01413427561837</c:v>
                </c:pt>
                <c:pt idx="22">
                  <c:v>212.01413427561837</c:v>
                </c:pt>
                <c:pt idx="23">
                  <c:v>106.00706713780919</c:v>
                </c:pt>
                <c:pt idx="24">
                  <c:v>106.00706713780919</c:v>
                </c:pt>
                <c:pt idx="25">
                  <c:v>212.01413427561837</c:v>
                </c:pt>
                <c:pt idx="26">
                  <c:v>106.00706713780919</c:v>
                </c:pt>
                <c:pt idx="27">
                  <c:v>148.40989399293287</c:v>
                </c:pt>
                <c:pt idx="28">
                  <c:v>106.00706713780919</c:v>
                </c:pt>
                <c:pt idx="29">
                  <c:v>84.80565371024734</c:v>
                </c:pt>
                <c:pt idx="30">
                  <c:v>127.20848056537102</c:v>
                </c:pt>
                <c:pt idx="31">
                  <c:v>42.40282685512367</c:v>
                </c:pt>
                <c:pt idx="32">
                  <c:v>190.81272084805653</c:v>
                </c:pt>
                <c:pt idx="33">
                  <c:v>169.61130742049468</c:v>
                </c:pt>
                <c:pt idx="34">
                  <c:v>148.40989399293287</c:v>
                </c:pt>
                <c:pt idx="35">
                  <c:v>106.00706713780919</c:v>
                </c:pt>
                <c:pt idx="36">
                  <c:v>127.20848056537102</c:v>
                </c:pt>
                <c:pt idx="37">
                  <c:v>190.81272084805653</c:v>
                </c:pt>
                <c:pt idx="38">
                  <c:v>127.20848056537102</c:v>
                </c:pt>
                <c:pt idx="39">
                  <c:v>127.20848056537102</c:v>
                </c:pt>
                <c:pt idx="40">
                  <c:v>106.00706713780919</c:v>
                </c:pt>
                <c:pt idx="41">
                  <c:v>127.20848056537102</c:v>
                </c:pt>
                <c:pt idx="42">
                  <c:v>169.61130742049468</c:v>
                </c:pt>
                <c:pt idx="43">
                  <c:v>63.60424028268551</c:v>
                </c:pt>
                <c:pt idx="44">
                  <c:v>127.20848056537102</c:v>
                </c:pt>
                <c:pt idx="45">
                  <c:v>106.00706713780919</c:v>
                </c:pt>
                <c:pt idx="46">
                  <c:v>148.40989399293287</c:v>
                </c:pt>
                <c:pt idx="47">
                  <c:v>190.81272084805653</c:v>
                </c:pt>
                <c:pt idx="48">
                  <c:v>106.00706713780919</c:v>
                </c:pt>
                <c:pt idx="49">
                  <c:v>169.61130742049468</c:v>
                </c:pt>
                <c:pt idx="50">
                  <c:v>169.61130742049468</c:v>
                </c:pt>
                <c:pt idx="51">
                  <c:v>233.2155477031802</c:v>
                </c:pt>
                <c:pt idx="52">
                  <c:v>84.80565371024734</c:v>
                </c:pt>
                <c:pt idx="53">
                  <c:v>106.00706713780919</c:v>
                </c:pt>
                <c:pt idx="54">
                  <c:v>127.20848056537102</c:v>
                </c:pt>
                <c:pt idx="55">
                  <c:v>233.2155477031802</c:v>
                </c:pt>
                <c:pt idx="56">
                  <c:v>106.00706713780919</c:v>
                </c:pt>
                <c:pt idx="57">
                  <c:v>169.61130742049468</c:v>
                </c:pt>
                <c:pt idx="58">
                  <c:v>169.61130742049468</c:v>
                </c:pt>
                <c:pt idx="59">
                  <c:v>212.01413427561837</c:v>
                </c:pt>
                <c:pt idx="60">
                  <c:v>254.41696113074204</c:v>
                </c:pt>
                <c:pt idx="61">
                  <c:v>127.20848056537102</c:v>
                </c:pt>
                <c:pt idx="62">
                  <c:v>212.01413427561837</c:v>
                </c:pt>
                <c:pt idx="63">
                  <c:v>381.62544169611306</c:v>
                </c:pt>
                <c:pt idx="64">
                  <c:v>275.61837455830386</c:v>
                </c:pt>
                <c:pt idx="65">
                  <c:v>148.40989399293287</c:v>
                </c:pt>
                <c:pt idx="66">
                  <c:v>169.61130742049468</c:v>
                </c:pt>
                <c:pt idx="67">
                  <c:v>190.81272084805653</c:v>
                </c:pt>
                <c:pt idx="68">
                  <c:v>169.61130742049468</c:v>
                </c:pt>
                <c:pt idx="69">
                  <c:v>190.81272084805653</c:v>
                </c:pt>
                <c:pt idx="70">
                  <c:v>212.01413427561837</c:v>
                </c:pt>
                <c:pt idx="71">
                  <c:v>296.81978798586573</c:v>
                </c:pt>
                <c:pt idx="72">
                  <c:v>190.81272084805653</c:v>
                </c:pt>
                <c:pt idx="73">
                  <c:v>84.80565371024734</c:v>
                </c:pt>
                <c:pt idx="74">
                  <c:v>318.02120141342755</c:v>
                </c:pt>
                <c:pt idx="75">
                  <c:v>190.81272084805653</c:v>
                </c:pt>
                <c:pt idx="76">
                  <c:v>339.22261484098937</c:v>
                </c:pt>
                <c:pt idx="77">
                  <c:v>360.42402826855124</c:v>
                </c:pt>
                <c:pt idx="78">
                  <c:v>148.40989399293287</c:v>
                </c:pt>
                <c:pt idx="79">
                  <c:v>254.41696113074204</c:v>
                </c:pt>
                <c:pt idx="80">
                  <c:v>212.01413427561837</c:v>
                </c:pt>
                <c:pt idx="81">
                  <c:v>212.01413427561837</c:v>
                </c:pt>
                <c:pt idx="82">
                  <c:v>212.01413427561837</c:v>
                </c:pt>
                <c:pt idx="83">
                  <c:v>190.81272084805653</c:v>
                </c:pt>
                <c:pt idx="84">
                  <c:v>212.01413427561837</c:v>
                </c:pt>
                <c:pt idx="85">
                  <c:v>169.61130742049468</c:v>
                </c:pt>
                <c:pt idx="86">
                  <c:v>212.01413427561837</c:v>
                </c:pt>
                <c:pt idx="87">
                  <c:v>233.2155477031802</c:v>
                </c:pt>
                <c:pt idx="88">
                  <c:v>169.61130742049468</c:v>
                </c:pt>
                <c:pt idx="89">
                  <c:v>190.81272084805653</c:v>
                </c:pt>
                <c:pt idx="90">
                  <c:v>275.61837455830386</c:v>
                </c:pt>
                <c:pt idx="91">
                  <c:v>318.02120141342755</c:v>
                </c:pt>
                <c:pt idx="92">
                  <c:v>360.42402826855124</c:v>
                </c:pt>
                <c:pt idx="93">
                  <c:v>254.41696113074204</c:v>
                </c:pt>
                <c:pt idx="94">
                  <c:v>212.01413427561837</c:v>
                </c:pt>
                <c:pt idx="95">
                  <c:v>233.2155477031802</c:v>
                </c:pt>
                <c:pt idx="96">
                  <c:v>466.4310954063604</c:v>
                </c:pt>
                <c:pt idx="97">
                  <c:v>190.81272084805653</c:v>
                </c:pt>
                <c:pt idx="98">
                  <c:v>339.22261484098937</c:v>
                </c:pt>
                <c:pt idx="99">
                  <c:v>339.22261484098937</c:v>
                </c:pt>
                <c:pt idx="100">
                  <c:v>360.42402826855124</c:v>
                </c:pt>
                <c:pt idx="101">
                  <c:v>360.42402826855124</c:v>
                </c:pt>
                <c:pt idx="102">
                  <c:v>339.22261484098937</c:v>
                </c:pt>
                <c:pt idx="103">
                  <c:v>360.42402826855124</c:v>
                </c:pt>
                <c:pt idx="104">
                  <c:v>233.2155477031802</c:v>
                </c:pt>
                <c:pt idx="105">
                  <c:v>339.22261484098937</c:v>
                </c:pt>
                <c:pt idx="106">
                  <c:v>233.2155477031802</c:v>
                </c:pt>
                <c:pt idx="107">
                  <c:v>381.62544169611306</c:v>
                </c:pt>
                <c:pt idx="108">
                  <c:v>296.81978798586573</c:v>
                </c:pt>
                <c:pt idx="109">
                  <c:v>254.41696113074204</c:v>
                </c:pt>
                <c:pt idx="110">
                  <c:v>233.2155477031802</c:v>
                </c:pt>
                <c:pt idx="111">
                  <c:v>233.2155477031802</c:v>
                </c:pt>
                <c:pt idx="112">
                  <c:v>212.01413427561837</c:v>
                </c:pt>
                <c:pt idx="113">
                  <c:v>233.2155477031802</c:v>
                </c:pt>
                <c:pt idx="114">
                  <c:v>360.42402826855124</c:v>
                </c:pt>
                <c:pt idx="115">
                  <c:v>360.42402826855124</c:v>
                </c:pt>
                <c:pt idx="116">
                  <c:v>402.8268551236749</c:v>
                </c:pt>
                <c:pt idx="117">
                  <c:v>424.02826855123675</c:v>
                </c:pt>
                <c:pt idx="118">
                  <c:v>212.01413427561837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DATA!$AO$397:$AO$515</c:f>
              <c:numCache>
                <c:ptCount val="119"/>
                <c:pt idx="0">
                  <c:v>233.2155477031802</c:v>
                </c:pt>
                <c:pt idx="1">
                  <c:v>148.40989399293287</c:v>
                </c:pt>
                <c:pt idx="2">
                  <c:v>190.81272084805653</c:v>
                </c:pt>
                <c:pt idx="3">
                  <c:v>339.22261484098937</c:v>
                </c:pt>
                <c:pt idx="4">
                  <c:v>169.61130742049468</c:v>
                </c:pt>
                <c:pt idx="5">
                  <c:v>275.61837455830386</c:v>
                </c:pt>
                <c:pt idx="6">
                  <c:v>466.4310954063604</c:v>
                </c:pt>
                <c:pt idx="7">
                  <c:v>424.02826855123675</c:v>
                </c:pt>
                <c:pt idx="8">
                  <c:v>212.01413427561837</c:v>
                </c:pt>
                <c:pt idx="9">
                  <c:v>254.41696113074204</c:v>
                </c:pt>
                <c:pt idx="10">
                  <c:v>254.41696113074204</c:v>
                </c:pt>
                <c:pt idx="11">
                  <c:v>275.61837455830386</c:v>
                </c:pt>
                <c:pt idx="12">
                  <c:v>233.2155477031802</c:v>
                </c:pt>
                <c:pt idx="13">
                  <c:v>190.81272084805653</c:v>
                </c:pt>
                <c:pt idx="14">
                  <c:v>275.61837455830386</c:v>
                </c:pt>
                <c:pt idx="15">
                  <c:v>190.81272084805653</c:v>
                </c:pt>
                <c:pt idx="16">
                  <c:v>190.81272084805653</c:v>
                </c:pt>
                <c:pt idx="17">
                  <c:v>318.02120141342755</c:v>
                </c:pt>
                <c:pt idx="18">
                  <c:v>424.02826855123675</c:v>
                </c:pt>
                <c:pt idx="19">
                  <c:v>530.035335689046</c:v>
                </c:pt>
                <c:pt idx="20">
                  <c:v>742.0494699646642</c:v>
                </c:pt>
                <c:pt idx="21">
                  <c:v>614.8409893992932</c:v>
                </c:pt>
                <c:pt idx="22">
                  <c:v>402.8268551236749</c:v>
                </c:pt>
                <c:pt idx="23">
                  <c:v>381.62544169611306</c:v>
                </c:pt>
                <c:pt idx="24">
                  <c:v>360.42402826855124</c:v>
                </c:pt>
                <c:pt idx="25">
                  <c:v>275.61837455830386</c:v>
                </c:pt>
                <c:pt idx="26">
                  <c:v>487.63250883392226</c:v>
                </c:pt>
                <c:pt idx="27">
                  <c:v>254.41696113074204</c:v>
                </c:pt>
                <c:pt idx="28">
                  <c:v>148.40989399293287</c:v>
                </c:pt>
                <c:pt idx="29">
                  <c:v>339.22261484098937</c:v>
                </c:pt>
                <c:pt idx="30">
                  <c:v>318.02120141342755</c:v>
                </c:pt>
                <c:pt idx="31">
                  <c:v>296.81978798586573</c:v>
                </c:pt>
                <c:pt idx="32">
                  <c:v>445.22968197879857</c:v>
                </c:pt>
                <c:pt idx="33">
                  <c:v>402.8268551236749</c:v>
                </c:pt>
                <c:pt idx="34">
                  <c:v>339.22261484098937</c:v>
                </c:pt>
                <c:pt idx="35">
                  <c:v>381.62544169611306</c:v>
                </c:pt>
                <c:pt idx="36">
                  <c:v>318.02120141342755</c:v>
                </c:pt>
                <c:pt idx="37">
                  <c:v>318.02120141342755</c:v>
                </c:pt>
                <c:pt idx="38">
                  <c:v>614.8409893992932</c:v>
                </c:pt>
                <c:pt idx="39">
                  <c:v>254.41696113074204</c:v>
                </c:pt>
                <c:pt idx="40">
                  <c:v>296.81978798586573</c:v>
                </c:pt>
                <c:pt idx="41">
                  <c:v>402.8268551236749</c:v>
                </c:pt>
                <c:pt idx="42">
                  <c:v>551.2367491166077</c:v>
                </c:pt>
                <c:pt idx="43">
                  <c:v>296.81978798586573</c:v>
                </c:pt>
                <c:pt idx="44">
                  <c:v>106.00706713780919</c:v>
                </c:pt>
                <c:pt idx="45">
                  <c:v>190.81272084805653</c:v>
                </c:pt>
                <c:pt idx="46">
                  <c:v>339.22261484098937</c:v>
                </c:pt>
                <c:pt idx="47">
                  <c:v>402.8268551236749</c:v>
                </c:pt>
                <c:pt idx="48">
                  <c:v>296.81978798586573</c:v>
                </c:pt>
                <c:pt idx="49">
                  <c:v>318.02120141342755</c:v>
                </c:pt>
                <c:pt idx="50">
                  <c:v>360.42402826855124</c:v>
                </c:pt>
                <c:pt idx="51">
                  <c:v>339.22261484098937</c:v>
                </c:pt>
                <c:pt idx="52">
                  <c:v>212.01413427561837</c:v>
                </c:pt>
                <c:pt idx="53">
                  <c:v>402.8268551236749</c:v>
                </c:pt>
                <c:pt idx="54">
                  <c:v>254.41696113074204</c:v>
                </c:pt>
                <c:pt idx="55">
                  <c:v>381.62544169611306</c:v>
                </c:pt>
                <c:pt idx="56">
                  <c:v>190.81272084805653</c:v>
                </c:pt>
                <c:pt idx="57">
                  <c:v>254.41696113074204</c:v>
                </c:pt>
                <c:pt idx="58">
                  <c:v>296.81978798586573</c:v>
                </c:pt>
                <c:pt idx="59">
                  <c:v>381.62544169611306</c:v>
                </c:pt>
                <c:pt idx="60">
                  <c:v>572.4381625441696</c:v>
                </c:pt>
                <c:pt idx="61">
                  <c:v>445.22968197879857</c:v>
                </c:pt>
                <c:pt idx="62">
                  <c:v>572.4381625441696</c:v>
                </c:pt>
                <c:pt idx="63">
                  <c:v>678.4452296819787</c:v>
                </c:pt>
                <c:pt idx="64">
                  <c:v>508.8339222614841</c:v>
                </c:pt>
                <c:pt idx="65">
                  <c:v>402.8268551236749</c:v>
                </c:pt>
                <c:pt idx="66">
                  <c:v>487.63250883392226</c:v>
                </c:pt>
                <c:pt idx="67">
                  <c:v>657.243816254417</c:v>
                </c:pt>
                <c:pt idx="68">
                  <c:v>614.8409893992932</c:v>
                </c:pt>
                <c:pt idx="69">
                  <c:v>508.8339222614841</c:v>
                </c:pt>
                <c:pt idx="70">
                  <c:v>445.22968197879857</c:v>
                </c:pt>
                <c:pt idx="71">
                  <c:v>699.6466431095406</c:v>
                </c:pt>
                <c:pt idx="72">
                  <c:v>890.4593639575971</c:v>
                </c:pt>
                <c:pt idx="73">
                  <c:v>784.452296819788</c:v>
                </c:pt>
                <c:pt idx="74">
                  <c:v>720.8480565371025</c:v>
                </c:pt>
                <c:pt idx="75">
                  <c:v>551.2367491166077</c:v>
                </c:pt>
                <c:pt idx="76">
                  <c:v>445.22968197879857</c:v>
                </c:pt>
                <c:pt idx="77">
                  <c:v>572.4381625441696</c:v>
                </c:pt>
                <c:pt idx="78">
                  <c:v>784.452296819788</c:v>
                </c:pt>
                <c:pt idx="79">
                  <c:v>445.22968197879857</c:v>
                </c:pt>
                <c:pt idx="80">
                  <c:v>572.4381625441696</c:v>
                </c:pt>
                <c:pt idx="81">
                  <c:v>360.42402826855124</c:v>
                </c:pt>
                <c:pt idx="82">
                  <c:v>593.6395759717315</c:v>
                </c:pt>
                <c:pt idx="83">
                  <c:v>360.42402826855124</c:v>
                </c:pt>
                <c:pt idx="84">
                  <c:v>402.8268551236749</c:v>
                </c:pt>
                <c:pt idx="85">
                  <c:v>487.63250883392226</c:v>
                </c:pt>
                <c:pt idx="86">
                  <c:v>339.22261484098937</c:v>
                </c:pt>
                <c:pt idx="87">
                  <c:v>614.8409893992932</c:v>
                </c:pt>
                <c:pt idx="88">
                  <c:v>572.4381625441696</c:v>
                </c:pt>
                <c:pt idx="89">
                  <c:v>657.243816254417</c:v>
                </c:pt>
                <c:pt idx="90">
                  <c:v>763.2508833922261</c:v>
                </c:pt>
                <c:pt idx="91">
                  <c:v>678.4452296819787</c:v>
                </c:pt>
                <c:pt idx="92">
                  <c:v>424.02826855123675</c:v>
                </c:pt>
                <c:pt idx="93">
                  <c:v>614.8409893992932</c:v>
                </c:pt>
                <c:pt idx="94">
                  <c:v>720.8480565371025</c:v>
                </c:pt>
                <c:pt idx="95">
                  <c:v>742.0494699646642</c:v>
                </c:pt>
                <c:pt idx="96">
                  <c:v>932.8621908127208</c:v>
                </c:pt>
                <c:pt idx="97">
                  <c:v>763.2508833922261</c:v>
                </c:pt>
                <c:pt idx="98">
                  <c:v>678.4452296819787</c:v>
                </c:pt>
                <c:pt idx="99">
                  <c:v>657.243816254417</c:v>
                </c:pt>
                <c:pt idx="100">
                  <c:v>657.243816254417</c:v>
                </c:pt>
                <c:pt idx="101">
                  <c:v>657.243816254417</c:v>
                </c:pt>
                <c:pt idx="102">
                  <c:v>572.4381625441696</c:v>
                </c:pt>
                <c:pt idx="103">
                  <c:v>636.0424028268551</c:v>
                </c:pt>
                <c:pt idx="104">
                  <c:v>784.452296819788</c:v>
                </c:pt>
                <c:pt idx="105">
                  <c:v>508.8339222614841</c:v>
                </c:pt>
                <c:pt idx="106">
                  <c:v>678.4452296819787</c:v>
                </c:pt>
                <c:pt idx="107">
                  <c:v>657.243816254417</c:v>
                </c:pt>
                <c:pt idx="108">
                  <c:v>614.8409893992932</c:v>
                </c:pt>
                <c:pt idx="109">
                  <c:v>699.6466431095406</c:v>
                </c:pt>
                <c:pt idx="110">
                  <c:v>805.6537102473497</c:v>
                </c:pt>
                <c:pt idx="111">
                  <c:v>699.6466431095406</c:v>
                </c:pt>
                <c:pt idx="112">
                  <c:v>911.660777385159</c:v>
                </c:pt>
                <c:pt idx="113">
                  <c:v>614.8409893992932</c:v>
                </c:pt>
                <c:pt idx="114">
                  <c:v>742.0494699646642</c:v>
                </c:pt>
                <c:pt idx="115">
                  <c:v>763.2508833922261</c:v>
                </c:pt>
                <c:pt idx="116">
                  <c:v>742.0494699646642</c:v>
                </c:pt>
                <c:pt idx="117">
                  <c:v>848.0565371024735</c:v>
                </c:pt>
                <c:pt idx="118">
                  <c:v>742.0494699646642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axId val="32839186"/>
        <c:axId val="27117219"/>
      </c:scatterChart>
      <c:valAx>
        <c:axId val="32839186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17219"/>
        <c:crosses val="autoZero"/>
        <c:crossBetween val="midCat"/>
        <c:dispUnits/>
      </c:valAx>
      <c:valAx>
        <c:axId val="2711721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39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525"/>
          <c:y val="0.080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ESN Profile 1935-1955 UT 8/23
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DATA!$N$680:$N$798</c:f>
              <c:numCache>
                <c:ptCount val="119"/>
                <c:pt idx="0">
                  <c:v>28.8</c:v>
                </c:pt>
                <c:pt idx="1">
                  <c:v>27.7</c:v>
                </c:pt>
                <c:pt idx="2">
                  <c:v>26.9</c:v>
                </c:pt>
                <c:pt idx="3">
                  <c:v>26.1</c:v>
                </c:pt>
                <c:pt idx="4">
                  <c:v>25.9</c:v>
                </c:pt>
                <c:pt idx="5">
                  <c:v>25.5</c:v>
                </c:pt>
                <c:pt idx="6">
                  <c:v>25</c:v>
                </c:pt>
                <c:pt idx="7">
                  <c:v>25</c:v>
                </c:pt>
                <c:pt idx="8">
                  <c:v>24.8</c:v>
                </c:pt>
                <c:pt idx="9">
                  <c:v>24.5</c:v>
                </c:pt>
                <c:pt idx="10">
                  <c:v>24.1</c:v>
                </c:pt>
                <c:pt idx="11">
                  <c:v>23.9</c:v>
                </c:pt>
                <c:pt idx="12">
                  <c:v>23.7</c:v>
                </c:pt>
                <c:pt idx="13">
                  <c:v>23.8</c:v>
                </c:pt>
                <c:pt idx="14">
                  <c:v>23.4</c:v>
                </c:pt>
                <c:pt idx="15">
                  <c:v>23</c:v>
                </c:pt>
                <c:pt idx="16">
                  <c:v>22.7</c:v>
                </c:pt>
                <c:pt idx="17">
                  <c:v>22.4</c:v>
                </c:pt>
                <c:pt idx="18">
                  <c:v>22.2</c:v>
                </c:pt>
                <c:pt idx="19">
                  <c:v>22</c:v>
                </c:pt>
                <c:pt idx="20">
                  <c:v>21.8</c:v>
                </c:pt>
                <c:pt idx="21">
                  <c:v>21.6</c:v>
                </c:pt>
                <c:pt idx="22">
                  <c:v>21.5</c:v>
                </c:pt>
                <c:pt idx="23">
                  <c:v>21.4</c:v>
                </c:pt>
                <c:pt idx="24">
                  <c:v>21.2</c:v>
                </c:pt>
                <c:pt idx="25">
                  <c:v>21</c:v>
                </c:pt>
                <c:pt idx="26">
                  <c:v>20.8</c:v>
                </c:pt>
                <c:pt idx="27">
                  <c:v>20.7</c:v>
                </c:pt>
                <c:pt idx="28">
                  <c:v>20.5</c:v>
                </c:pt>
                <c:pt idx="29">
                  <c:v>20.3</c:v>
                </c:pt>
                <c:pt idx="30">
                  <c:v>20.2</c:v>
                </c:pt>
                <c:pt idx="31">
                  <c:v>20.1</c:v>
                </c:pt>
                <c:pt idx="32">
                  <c:v>20</c:v>
                </c:pt>
                <c:pt idx="33">
                  <c:v>19.8</c:v>
                </c:pt>
                <c:pt idx="34">
                  <c:v>19.6</c:v>
                </c:pt>
                <c:pt idx="35">
                  <c:v>19.4</c:v>
                </c:pt>
                <c:pt idx="36">
                  <c:v>19.1</c:v>
                </c:pt>
                <c:pt idx="37">
                  <c:v>19</c:v>
                </c:pt>
                <c:pt idx="38">
                  <c:v>18.8</c:v>
                </c:pt>
                <c:pt idx="39">
                  <c:v>18.6</c:v>
                </c:pt>
                <c:pt idx="40">
                  <c:v>18.5</c:v>
                </c:pt>
                <c:pt idx="41">
                  <c:v>18.4</c:v>
                </c:pt>
                <c:pt idx="42">
                  <c:v>18.2</c:v>
                </c:pt>
                <c:pt idx="43">
                  <c:v>17.9</c:v>
                </c:pt>
                <c:pt idx="44">
                  <c:v>17.8</c:v>
                </c:pt>
                <c:pt idx="45">
                  <c:v>17.8</c:v>
                </c:pt>
                <c:pt idx="46">
                  <c:v>17.7</c:v>
                </c:pt>
                <c:pt idx="47">
                  <c:v>17.6</c:v>
                </c:pt>
                <c:pt idx="48">
                  <c:v>17.4</c:v>
                </c:pt>
                <c:pt idx="49">
                  <c:v>17.2</c:v>
                </c:pt>
                <c:pt idx="50">
                  <c:v>17.1</c:v>
                </c:pt>
                <c:pt idx="51">
                  <c:v>16.7</c:v>
                </c:pt>
                <c:pt idx="52">
                  <c:v>16.7</c:v>
                </c:pt>
                <c:pt idx="53">
                  <c:v>16.6</c:v>
                </c:pt>
                <c:pt idx="54">
                  <c:v>16.4</c:v>
                </c:pt>
                <c:pt idx="55">
                  <c:v>16.2</c:v>
                </c:pt>
                <c:pt idx="56">
                  <c:v>15.9</c:v>
                </c:pt>
                <c:pt idx="57">
                  <c:v>15.8</c:v>
                </c:pt>
                <c:pt idx="58">
                  <c:v>15.9</c:v>
                </c:pt>
                <c:pt idx="59">
                  <c:v>15.7</c:v>
                </c:pt>
                <c:pt idx="60">
                  <c:v>15.6</c:v>
                </c:pt>
                <c:pt idx="61">
                  <c:v>15.4</c:v>
                </c:pt>
                <c:pt idx="62">
                  <c:v>15.3</c:v>
                </c:pt>
                <c:pt idx="63">
                  <c:v>15.1</c:v>
                </c:pt>
                <c:pt idx="64">
                  <c:v>15</c:v>
                </c:pt>
                <c:pt idx="65">
                  <c:v>14.9</c:v>
                </c:pt>
                <c:pt idx="66">
                  <c:v>15</c:v>
                </c:pt>
                <c:pt idx="67">
                  <c:v>15.9</c:v>
                </c:pt>
                <c:pt idx="68">
                  <c:v>15.6</c:v>
                </c:pt>
                <c:pt idx="69">
                  <c:v>16.3</c:v>
                </c:pt>
                <c:pt idx="70">
                  <c:v>15.8</c:v>
                </c:pt>
                <c:pt idx="71">
                  <c:v>15.5</c:v>
                </c:pt>
                <c:pt idx="72">
                  <c:v>16.9</c:v>
                </c:pt>
                <c:pt idx="73">
                  <c:v>16.7</c:v>
                </c:pt>
                <c:pt idx="74">
                  <c:v>16.7</c:v>
                </c:pt>
                <c:pt idx="75">
                  <c:v>16.7</c:v>
                </c:pt>
                <c:pt idx="76">
                  <c:v>16.2</c:v>
                </c:pt>
                <c:pt idx="77">
                  <c:v>16.3</c:v>
                </c:pt>
                <c:pt idx="78">
                  <c:v>16.6</c:v>
                </c:pt>
                <c:pt idx="79">
                  <c:v>16.7</c:v>
                </c:pt>
                <c:pt idx="80">
                  <c:v>16.7</c:v>
                </c:pt>
                <c:pt idx="81">
                  <c:v>15.9</c:v>
                </c:pt>
                <c:pt idx="82">
                  <c:v>16.4</c:v>
                </c:pt>
                <c:pt idx="83">
                  <c:v>16.3</c:v>
                </c:pt>
                <c:pt idx="84">
                  <c:v>16.1</c:v>
                </c:pt>
                <c:pt idx="85">
                  <c:v>15.8</c:v>
                </c:pt>
                <c:pt idx="86">
                  <c:v>15.4</c:v>
                </c:pt>
                <c:pt idx="87">
                  <c:v>15.2</c:v>
                </c:pt>
                <c:pt idx="88">
                  <c:v>15</c:v>
                </c:pt>
                <c:pt idx="89">
                  <c:v>15.3</c:v>
                </c:pt>
                <c:pt idx="90">
                  <c:v>14.8</c:v>
                </c:pt>
                <c:pt idx="91">
                  <c:v>15.6</c:v>
                </c:pt>
                <c:pt idx="92">
                  <c:v>15.4</c:v>
                </c:pt>
                <c:pt idx="93">
                  <c:v>15.6</c:v>
                </c:pt>
                <c:pt idx="94">
                  <c:v>15.8</c:v>
                </c:pt>
                <c:pt idx="95">
                  <c:v>16</c:v>
                </c:pt>
                <c:pt idx="96">
                  <c:v>16.1</c:v>
                </c:pt>
                <c:pt idx="97">
                  <c:v>15.8</c:v>
                </c:pt>
                <c:pt idx="98">
                  <c:v>15.6</c:v>
                </c:pt>
                <c:pt idx="99">
                  <c:v>15.7</c:v>
                </c:pt>
                <c:pt idx="100">
                  <c:v>15.5</c:v>
                </c:pt>
                <c:pt idx="101">
                  <c:v>15.4</c:v>
                </c:pt>
                <c:pt idx="102">
                  <c:v>15.3</c:v>
                </c:pt>
                <c:pt idx="103">
                  <c:v>15.2</c:v>
                </c:pt>
                <c:pt idx="104">
                  <c:v>15</c:v>
                </c:pt>
                <c:pt idx="105">
                  <c:v>14.8</c:v>
                </c:pt>
                <c:pt idx="106">
                  <c:v>14.6</c:v>
                </c:pt>
                <c:pt idx="107">
                  <c:v>14.5</c:v>
                </c:pt>
                <c:pt idx="108">
                  <c:v>14.3</c:v>
                </c:pt>
                <c:pt idx="109">
                  <c:v>14.2</c:v>
                </c:pt>
                <c:pt idx="110">
                  <c:v>14.1</c:v>
                </c:pt>
                <c:pt idx="111">
                  <c:v>14.2</c:v>
                </c:pt>
                <c:pt idx="112">
                  <c:v>14</c:v>
                </c:pt>
                <c:pt idx="113">
                  <c:v>13.9</c:v>
                </c:pt>
                <c:pt idx="114">
                  <c:v>13.7</c:v>
                </c:pt>
                <c:pt idx="115">
                  <c:v>13.5</c:v>
                </c:pt>
                <c:pt idx="116">
                  <c:v>13.3</c:v>
                </c:pt>
                <c:pt idx="117">
                  <c:v>13.2</c:v>
                </c:pt>
                <c:pt idx="118">
                  <c:v>13.2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axId val="42728380"/>
        <c:axId val="49011101"/>
      </c:scatterChart>
      <c:valAx>
        <c:axId val="4272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11101"/>
        <c:crosses val="autoZero"/>
        <c:crossBetween val="midCat"/>
        <c:dispUnits/>
      </c:valAx>
      <c:valAx>
        <c:axId val="4901110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283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ESN Profile 1935-1955 UT 8/23
Relative Humidity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DATA!$O$680:$O$798</c:f>
              <c:numCache>
                <c:ptCount val="119"/>
                <c:pt idx="0">
                  <c:v>46.7</c:v>
                </c:pt>
                <c:pt idx="1">
                  <c:v>45.1</c:v>
                </c:pt>
                <c:pt idx="2">
                  <c:v>45</c:v>
                </c:pt>
                <c:pt idx="3">
                  <c:v>44.7</c:v>
                </c:pt>
                <c:pt idx="4">
                  <c:v>46</c:v>
                </c:pt>
                <c:pt idx="5">
                  <c:v>46.3</c:v>
                </c:pt>
                <c:pt idx="6">
                  <c:v>46.5</c:v>
                </c:pt>
                <c:pt idx="7">
                  <c:v>46.8</c:v>
                </c:pt>
                <c:pt idx="8">
                  <c:v>47.7</c:v>
                </c:pt>
                <c:pt idx="9">
                  <c:v>47.8</c:v>
                </c:pt>
                <c:pt idx="10">
                  <c:v>48.2</c:v>
                </c:pt>
                <c:pt idx="11">
                  <c:v>48.3</c:v>
                </c:pt>
                <c:pt idx="12">
                  <c:v>48.1</c:v>
                </c:pt>
                <c:pt idx="13">
                  <c:v>48.9</c:v>
                </c:pt>
                <c:pt idx="14">
                  <c:v>49.2</c:v>
                </c:pt>
                <c:pt idx="15">
                  <c:v>49.3</c:v>
                </c:pt>
                <c:pt idx="16">
                  <c:v>50.9</c:v>
                </c:pt>
                <c:pt idx="17">
                  <c:v>51.8</c:v>
                </c:pt>
                <c:pt idx="18">
                  <c:v>52.2</c:v>
                </c:pt>
                <c:pt idx="19">
                  <c:v>52.3</c:v>
                </c:pt>
                <c:pt idx="20">
                  <c:v>52.5</c:v>
                </c:pt>
                <c:pt idx="21">
                  <c:v>52.5</c:v>
                </c:pt>
                <c:pt idx="22">
                  <c:v>52.5</c:v>
                </c:pt>
                <c:pt idx="23">
                  <c:v>52.9</c:v>
                </c:pt>
                <c:pt idx="24">
                  <c:v>53.3</c:v>
                </c:pt>
                <c:pt idx="25">
                  <c:v>54.4</c:v>
                </c:pt>
                <c:pt idx="26">
                  <c:v>55.7</c:v>
                </c:pt>
                <c:pt idx="27">
                  <c:v>56.1</c:v>
                </c:pt>
                <c:pt idx="28">
                  <c:v>56.2</c:v>
                </c:pt>
                <c:pt idx="29">
                  <c:v>55.7</c:v>
                </c:pt>
                <c:pt idx="30">
                  <c:v>55.5</c:v>
                </c:pt>
                <c:pt idx="31">
                  <c:v>53.8</c:v>
                </c:pt>
                <c:pt idx="32">
                  <c:v>53.9</c:v>
                </c:pt>
                <c:pt idx="33">
                  <c:v>55.7</c:v>
                </c:pt>
                <c:pt idx="34">
                  <c:v>55.2</c:v>
                </c:pt>
                <c:pt idx="35">
                  <c:v>55.9</c:v>
                </c:pt>
                <c:pt idx="36">
                  <c:v>58.2</c:v>
                </c:pt>
                <c:pt idx="37">
                  <c:v>58.3</c:v>
                </c:pt>
                <c:pt idx="38">
                  <c:v>59.7</c:v>
                </c:pt>
                <c:pt idx="39">
                  <c:v>60.4</c:v>
                </c:pt>
                <c:pt idx="40">
                  <c:v>60.5</c:v>
                </c:pt>
                <c:pt idx="41">
                  <c:v>59.9</c:v>
                </c:pt>
                <c:pt idx="42">
                  <c:v>61.5</c:v>
                </c:pt>
                <c:pt idx="43">
                  <c:v>62.1</c:v>
                </c:pt>
                <c:pt idx="44">
                  <c:v>62.1</c:v>
                </c:pt>
                <c:pt idx="45">
                  <c:v>63.4</c:v>
                </c:pt>
                <c:pt idx="46">
                  <c:v>64</c:v>
                </c:pt>
                <c:pt idx="47">
                  <c:v>61.1</c:v>
                </c:pt>
                <c:pt idx="48">
                  <c:v>62.2</c:v>
                </c:pt>
                <c:pt idx="49">
                  <c:v>63.1</c:v>
                </c:pt>
                <c:pt idx="50">
                  <c:v>64.9</c:v>
                </c:pt>
                <c:pt idx="51">
                  <c:v>65.2</c:v>
                </c:pt>
                <c:pt idx="52">
                  <c:v>66</c:v>
                </c:pt>
                <c:pt idx="53">
                  <c:v>67.2</c:v>
                </c:pt>
                <c:pt idx="54">
                  <c:v>66.9</c:v>
                </c:pt>
                <c:pt idx="55">
                  <c:v>64.4</c:v>
                </c:pt>
                <c:pt idx="56">
                  <c:v>66.8</c:v>
                </c:pt>
                <c:pt idx="57">
                  <c:v>63.4</c:v>
                </c:pt>
                <c:pt idx="58">
                  <c:v>62.2</c:v>
                </c:pt>
                <c:pt idx="59">
                  <c:v>63.1</c:v>
                </c:pt>
                <c:pt idx="60">
                  <c:v>66.4</c:v>
                </c:pt>
                <c:pt idx="61">
                  <c:v>67.8</c:v>
                </c:pt>
                <c:pt idx="62">
                  <c:v>69.7</c:v>
                </c:pt>
                <c:pt idx="63">
                  <c:v>70.4</c:v>
                </c:pt>
                <c:pt idx="64">
                  <c:v>71.8</c:v>
                </c:pt>
                <c:pt idx="65">
                  <c:v>64.5</c:v>
                </c:pt>
                <c:pt idx="66">
                  <c:v>59.5</c:v>
                </c:pt>
                <c:pt idx="67">
                  <c:v>48.3</c:v>
                </c:pt>
                <c:pt idx="68">
                  <c:v>46.6</c:v>
                </c:pt>
                <c:pt idx="69">
                  <c:v>38.5</c:v>
                </c:pt>
                <c:pt idx="70">
                  <c:v>40.9</c:v>
                </c:pt>
                <c:pt idx="71">
                  <c:v>42.7</c:v>
                </c:pt>
                <c:pt idx="72">
                  <c:v>29.5</c:v>
                </c:pt>
                <c:pt idx="73">
                  <c:v>26.9</c:v>
                </c:pt>
                <c:pt idx="74">
                  <c:v>25</c:v>
                </c:pt>
                <c:pt idx="75">
                  <c:v>23.4</c:v>
                </c:pt>
                <c:pt idx="76">
                  <c:v>24.1</c:v>
                </c:pt>
                <c:pt idx="77">
                  <c:v>22.1</c:v>
                </c:pt>
                <c:pt idx="78">
                  <c:v>19.1</c:v>
                </c:pt>
                <c:pt idx="79">
                  <c:v>17.6</c:v>
                </c:pt>
                <c:pt idx="80">
                  <c:v>16.7</c:v>
                </c:pt>
                <c:pt idx="81">
                  <c:v>18.3</c:v>
                </c:pt>
                <c:pt idx="82">
                  <c:v>16.3</c:v>
                </c:pt>
                <c:pt idx="83">
                  <c:v>15.5</c:v>
                </c:pt>
                <c:pt idx="84">
                  <c:v>15.9</c:v>
                </c:pt>
                <c:pt idx="85">
                  <c:v>16</c:v>
                </c:pt>
                <c:pt idx="86">
                  <c:v>16.8</c:v>
                </c:pt>
                <c:pt idx="87">
                  <c:v>17.1</c:v>
                </c:pt>
                <c:pt idx="88">
                  <c:v>17.3</c:v>
                </c:pt>
                <c:pt idx="89">
                  <c:v>15.1</c:v>
                </c:pt>
                <c:pt idx="90">
                  <c:v>15.7</c:v>
                </c:pt>
                <c:pt idx="91">
                  <c:v>12.1</c:v>
                </c:pt>
                <c:pt idx="92">
                  <c:v>11.6</c:v>
                </c:pt>
                <c:pt idx="93">
                  <c:v>10.9</c:v>
                </c:pt>
                <c:pt idx="94">
                  <c:v>10</c:v>
                </c:pt>
                <c:pt idx="95">
                  <c:v>9.7</c:v>
                </c:pt>
                <c:pt idx="96">
                  <c:v>10.1</c:v>
                </c:pt>
                <c:pt idx="97">
                  <c:v>10.3</c:v>
                </c:pt>
                <c:pt idx="98">
                  <c:v>10</c:v>
                </c:pt>
                <c:pt idx="99">
                  <c:v>11.4</c:v>
                </c:pt>
                <c:pt idx="100">
                  <c:v>11.6</c:v>
                </c:pt>
                <c:pt idx="101">
                  <c:v>11.6</c:v>
                </c:pt>
                <c:pt idx="102">
                  <c:v>12.1</c:v>
                </c:pt>
                <c:pt idx="103">
                  <c:v>12.9</c:v>
                </c:pt>
                <c:pt idx="104">
                  <c:v>13.6</c:v>
                </c:pt>
                <c:pt idx="105">
                  <c:v>15.1</c:v>
                </c:pt>
                <c:pt idx="106">
                  <c:v>16</c:v>
                </c:pt>
                <c:pt idx="107">
                  <c:v>16.7</c:v>
                </c:pt>
                <c:pt idx="108">
                  <c:v>17.1</c:v>
                </c:pt>
                <c:pt idx="109">
                  <c:v>17.5</c:v>
                </c:pt>
                <c:pt idx="110">
                  <c:v>18.1</c:v>
                </c:pt>
                <c:pt idx="111">
                  <c:v>19.9</c:v>
                </c:pt>
                <c:pt idx="112">
                  <c:v>21.4</c:v>
                </c:pt>
                <c:pt idx="113">
                  <c:v>22</c:v>
                </c:pt>
                <c:pt idx="114">
                  <c:v>22.3</c:v>
                </c:pt>
                <c:pt idx="115">
                  <c:v>22.5</c:v>
                </c:pt>
                <c:pt idx="116">
                  <c:v>22.2</c:v>
                </c:pt>
                <c:pt idx="117">
                  <c:v>21.9</c:v>
                </c:pt>
                <c:pt idx="118">
                  <c:v>22.4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axId val="38446726"/>
        <c:axId val="10476215"/>
      </c:scatterChart>
      <c:valAx>
        <c:axId val="3844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crossBetween val="midCat"/>
        <c:dispUnits/>
      </c:valAx>
      <c:valAx>
        <c:axId val="1047621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467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ESN Profile 1935-1955 UT 8/23
Ozone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DATA!$Q$680:$Q$798</c:f>
              <c:numCache>
                <c:ptCount val="119"/>
                <c:pt idx="0">
                  <c:v>41.35</c:v>
                </c:pt>
                <c:pt idx="1">
                  <c:v>42.35</c:v>
                </c:pt>
                <c:pt idx="2">
                  <c:v>42.35</c:v>
                </c:pt>
                <c:pt idx="3">
                  <c:v>42.85</c:v>
                </c:pt>
                <c:pt idx="4">
                  <c:v>42.85</c:v>
                </c:pt>
                <c:pt idx="5">
                  <c:v>41.85</c:v>
                </c:pt>
                <c:pt idx="6">
                  <c:v>42.1</c:v>
                </c:pt>
                <c:pt idx="7">
                  <c:v>42.85</c:v>
                </c:pt>
                <c:pt idx="8">
                  <c:v>43.1</c:v>
                </c:pt>
                <c:pt idx="9">
                  <c:v>43.55</c:v>
                </c:pt>
                <c:pt idx="10">
                  <c:v>43.75</c:v>
                </c:pt>
                <c:pt idx="11">
                  <c:v>43.75</c:v>
                </c:pt>
                <c:pt idx="12">
                  <c:v>44.55</c:v>
                </c:pt>
                <c:pt idx="13">
                  <c:v>45.1</c:v>
                </c:pt>
                <c:pt idx="14">
                  <c:v>44.85</c:v>
                </c:pt>
                <c:pt idx="15">
                  <c:v>44.85</c:v>
                </c:pt>
                <c:pt idx="16">
                  <c:v>45.1</c:v>
                </c:pt>
                <c:pt idx="17">
                  <c:v>44.6</c:v>
                </c:pt>
                <c:pt idx="18">
                  <c:v>43.55</c:v>
                </c:pt>
                <c:pt idx="19">
                  <c:v>43.55</c:v>
                </c:pt>
                <c:pt idx="20">
                  <c:v>44.6</c:v>
                </c:pt>
                <c:pt idx="21">
                  <c:v>44.35</c:v>
                </c:pt>
                <c:pt idx="22">
                  <c:v>43.35</c:v>
                </c:pt>
                <c:pt idx="23">
                  <c:v>42.6</c:v>
                </c:pt>
                <c:pt idx="24">
                  <c:v>42.6</c:v>
                </c:pt>
                <c:pt idx="25">
                  <c:v>43.35</c:v>
                </c:pt>
                <c:pt idx="26">
                  <c:v>43.35</c:v>
                </c:pt>
                <c:pt idx="27">
                  <c:v>42.6</c:v>
                </c:pt>
                <c:pt idx="28">
                  <c:v>42.35</c:v>
                </c:pt>
                <c:pt idx="29">
                  <c:v>42.85</c:v>
                </c:pt>
                <c:pt idx="30">
                  <c:v>42.900000000000006</c:v>
                </c:pt>
                <c:pt idx="31">
                  <c:v>42.150000000000006</c:v>
                </c:pt>
                <c:pt idx="32">
                  <c:v>41.85</c:v>
                </c:pt>
                <c:pt idx="33">
                  <c:v>42.1</c:v>
                </c:pt>
                <c:pt idx="34">
                  <c:v>42.35</c:v>
                </c:pt>
                <c:pt idx="35">
                  <c:v>42.6</c:v>
                </c:pt>
                <c:pt idx="36">
                  <c:v>42.1</c:v>
                </c:pt>
                <c:pt idx="37">
                  <c:v>42.35</c:v>
                </c:pt>
                <c:pt idx="38">
                  <c:v>43.35</c:v>
                </c:pt>
                <c:pt idx="39">
                  <c:v>43.8</c:v>
                </c:pt>
                <c:pt idx="40">
                  <c:v>43.85</c:v>
                </c:pt>
                <c:pt idx="41">
                  <c:v>43.650000000000006</c:v>
                </c:pt>
                <c:pt idx="42">
                  <c:v>43.1</c:v>
                </c:pt>
                <c:pt idx="43">
                  <c:v>43.1</c:v>
                </c:pt>
                <c:pt idx="44">
                  <c:v>43.35</c:v>
                </c:pt>
                <c:pt idx="45">
                  <c:v>43.150000000000006</c:v>
                </c:pt>
                <c:pt idx="46">
                  <c:v>43.150000000000006</c:v>
                </c:pt>
                <c:pt idx="47">
                  <c:v>43.1</c:v>
                </c:pt>
                <c:pt idx="48">
                  <c:v>42.85</c:v>
                </c:pt>
                <c:pt idx="49">
                  <c:v>42.8</c:v>
                </c:pt>
                <c:pt idx="50">
                  <c:v>43.55</c:v>
                </c:pt>
                <c:pt idx="51">
                  <c:v>44.1</c:v>
                </c:pt>
                <c:pt idx="52">
                  <c:v>43.8</c:v>
                </c:pt>
                <c:pt idx="53">
                  <c:v>43.8</c:v>
                </c:pt>
                <c:pt idx="54">
                  <c:v>44.1</c:v>
                </c:pt>
                <c:pt idx="55">
                  <c:v>44.1</c:v>
                </c:pt>
                <c:pt idx="56">
                  <c:v>43.85</c:v>
                </c:pt>
                <c:pt idx="57">
                  <c:v>43.6</c:v>
                </c:pt>
                <c:pt idx="58">
                  <c:v>43.1</c:v>
                </c:pt>
                <c:pt idx="59">
                  <c:v>42.6</c:v>
                </c:pt>
                <c:pt idx="60">
                  <c:v>41.85</c:v>
                </c:pt>
                <c:pt idx="61">
                  <c:v>41.6</c:v>
                </c:pt>
                <c:pt idx="62">
                  <c:v>42.35</c:v>
                </c:pt>
                <c:pt idx="63">
                  <c:v>42.6</c:v>
                </c:pt>
                <c:pt idx="64">
                  <c:v>42.400000000000006</c:v>
                </c:pt>
                <c:pt idx="65">
                  <c:v>42.400000000000006</c:v>
                </c:pt>
                <c:pt idx="66">
                  <c:v>41.650000000000006</c:v>
                </c:pt>
                <c:pt idx="67">
                  <c:v>39.900000000000006</c:v>
                </c:pt>
                <c:pt idx="68">
                  <c:v>38.85</c:v>
                </c:pt>
                <c:pt idx="69">
                  <c:v>37.85</c:v>
                </c:pt>
                <c:pt idx="70">
                  <c:v>35.85</c:v>
                </c:pt>
                <c:pt idx="71">
                  <c:v>35.150000000000006</c:v>
                </c:pt>
                <c:pt idx="72">
                  <c:v>36.650000000000006</c:v>
                </c:pt>
                <c:pt idx="73">
                  <c:v>37.35</c:v>
                </c:pt>
                <c:pt idx="74">
                  <c:v>37.400000000000006</c:v>
                </c:pt>
                <c:pt idx="75">
                  <c:v>38.650000000000006</c:v>
                </c:pt>
                <c:pt idx="76">
                  <c:v>39.150000000000006</c:v>
                </c:pt>
                <c:pt idx="77">
                  <c:v>38.900000000000006</c:v>
                </c:pt>
                <c:pt idx="78">
                  <c:v>38.85</c:v>
                </c:pt>
                <c:pt idx="79">
                  <c:v>39.900000000000006</c:v>
                </c:pt>
                <c:pt idx="80">
                  <c:v>41.400000000000006</c:v>
                </c:pt>
                <c:pt idx="81">
                  <c:v>41.85</c:v>
                </c:pt>
                <c:pt idx="82">
                  <c:v>41.35</c:v>
                </c:pt>
                <c:pt idx="83">
                  <c:v>41.1</c:v>
                </c:pt>
                <c:pt idx="84">
                  <c:v>42.85</c:v>
                </c:pt>
                <c:pt idx="85">
                  <c:v>43.85</c:v>
                </c:pt>
                <c:pt idx="86">
                  <c:v>42.35</c:v>
                </c:pt>
                <c:pt idx="87">
                  <c:v>40.400000000000006</c:v>
                </c:pt>
                <c:pt idx="88">
                  <c:v>40.150000000000006</c:v>
                </c:pt>
                <c:pt idx="89">
                  <c:v>41.05</c:v>
                </c:pt>
                <c:pt idx="90">
                  <c:v>41.8</c:v>
                </c:pt>
                <c:pt idx="91">
                  <c:v>43.1</c:v>
                </c:pt>
                <c:pt idx="92">
                  <c:v>44.85</c:v>
                </c:pt>
                <c:pt idx="93">
                  <c:v>45.55</c:v>
                </c:pt>
                <c:pt idx="94">
                  <c:v>46.05</c:v>
                </c:pt>
                <c:pt idx="95">
                  <c:v>47.6</c:v>
                </c:pt>
                <c:pt idx="96">
                  <c:v>50.05</c:v>
                </c:pt>
                <c:pt idx="97">
                  <c:v>52.8</c:v>
                </c:pt>
                <c:pt idx="98">
                  <c:v>53.6</c:v>
                </c:pt>
                <c:pt idx="99">
                  <c:v>53.55</c:v>
                </c:pt>
                <c:pt idx="100">
                  <c:v>56</c:v>
                </c:pt>
                <c:pt idx="101">
                  <c:v>57.75</c:v>
                </c:pt>
                <c:pt idx="102">
                  <c:v>57.55</c:v>
                </c:pt>
                <c:pt idx="103">
                  <c:v>57.5</c:v>
                </c:pt>
                <c:pt idx="104">
                  <c:v>56.95</c:v>
                </c:pt>
                <c:pt idx="105">
                  <c:v>54.95</c:v>
                </c:pt>
                <c:pt idx="106">
                  <c:v>53.9</c:v>
                </c:pt>
                <c:pt idx="107">
                  <c:v>54</c:v>
                </c:pt>
                <c:pt idx="108">
                  <c:v>53.7</c:v>
                </c:pt>
                <c:pt idx="109">
                  <c:v>54.099999999999994</c:v>
                </c:pt>
                <c:pt idx="110">
                  <c:v>53.95</c:v>
                </c:pt>
                <c:pt idx="111">
                  <c:v>53.3</c:v>
                </c:pt>
                <c:pt idx="112">
                  <c:v>53.1</c:v>
                </c:pt>
                <c:pt idx="113">
                  <c:v>53.85</c:v>
                </c:pt>
                <c:pt idx="114">
                  <c:v>52.55</c:v>
                </c:pt>
                <c:pt idx="115">
                  <c:v>50.45</c:v>
                </c:pt>
                <c:pt idx="116">
                  <c:v>51.95</c:v>
                </c:pt>
                <c:pt idx="117">
                  <c:v>53.5</c:v>
                </c:pt>
                <c:pt idx="118">
                  <c:v>53.3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axId val="27177072"/>
        <c:axId val="43267057"/>
      </c:scatterChart>
      <c:val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7057"/>
        <c:crosses val="autoZero"/>
        <c:crossBetween val="midCat"/>
        <c:dispUnits/>
      </c:valAx>
      <c:valAx>
        <c:axId val="4326705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70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ESN Profile 1935-1955 UT 8/23
Carbon Monoxide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DATA!$AR$680:$AR$798</c:f>
              <c:numCache>
                <c:ptCount val="119"/>
                <c:pt idx="0">
                  <c:v>193.9177246</c:v>
                </c:pt>
                <c:pt idx="1">
                  <c:v>204.2563629</c:v>
                </c:pt>
                <c:pt idx="2">
                  <c:v>204.2209473</c:v>
                </c:pt>
                <c:pt idx="3">
                  <c:v>206.4995117</c:v>
                </c:pt>
                <c:pt idx="4">
                  <c:v>204.6501465</c:v>
                </c:pt>
                <c:pt idx="5">
                  <c:v>198.1195068</c:v>
                </c:pt>
                <c:pt idx="6">
                  <c:v>187.5917511</c:v>
                </c:pt>
                <c:pt idx="7">
                  <c:v>173.8615417</c:v>
                </c:pt>
                <c:pt idx="8">
                  <c:v>166.1637268</c:v>
                </c:pt>
                <c:pt idx="9">
                  <c:v>169.0462189</c:v>
                </c:pt>
                <c:pt idx="10">
                  <c:v>164.6533661</c:v>
                </c:pt>
                <c:pt idx="11">
                  <c:v>169.5721741</c:v>
                </c:pt>
                <c:pt idx="12">
                  <c:v>176.4857941</c:v>
                </c:pt>
                <c:pt idx="13">
                  <c:v>181.516861</c:v>
                </c:pt>
                <c:pt idx="14">
                  <c:v>174.0513</c:v>
                </c:pt>
                <c:pt idx="15">
                  <c:v>173.1708679</c:v>
                </c:pt>
                <c:pt idx="16">
                  <c:v>171.8770294</c:v>
                </c:pt>
                <c:pt idx="17">
                  <c:v>167.6121979</c:v>
                </c:pt>
                <c:pt idx="18">
                  <c:v>158.2535858</c:v>
                </c:pt>
                <c:pt idx="19">
                  <c:v>163.958252</c:v>
                </c:pt>
                <c:pt idx="20">
                  <c:v>167.3865814</c:v>
                </c:pt>
                <c:pt idx="21">
                  <c:v>168.5587769</c:v>
                </c:pt>
                <c:pt idx="22">
                  <c:v>172.6172943</c:v>
                </c:pt>
                <c:pt idx="23">
                  <c:v>178.647171</c:v>
                </c:pt>
                <c:pt idx="24">
                  <c:v>172.9120941</c:v>
                </c:pt>
                <c:pt idx="25">
                  <c:v>170.7889404</c:v>
                </c:pt>
                <c:pt idx="26">
                  <c:v>167.5439606</c:v>
                </c:pt>
                <c:pt idx="27">
                  <c:v>168.9700012</c:v>
                </c:pt>
                <c:pt idx="28">
                  <c:v>164.0827332</c:v>
                </c:pt>
                <c:pt idx="29">
                  <c:v>166.3032227</c:v>
                </c:pt>
                <c:pt idx="30">
                  <c:v>169.3947449</c:v>
                </c:pt>
                <c:pt idx="31">
                  <c:v>167.8841095</c:v>
                </c:pt>
                <c:pt idx="32">
                  <c:v>174.7675781</c:v>
                </c:pt>
                <c:pt idx="33">
                  <c:v>176.9969788</c:v>
                </c:pt>
                <c:pt idx="34">
                  <c:v>181.1221466</c:v>
                </c:pt>
                <c:pt idx="35">
                  <c:v>184.8292236</c:v>
                </c:pt>
                <c:pt idx="36">
                  <c:v>186.0625153</c:v>
                </c:pt>
                <c:pt idx="37">
                  <c:v>190.3510895</c:v>
                </c:pt>
                <c:pt idx="38">
                  <c:v>185.2432098</c:v>
                </c:pt>
                <c:pt idx="39">
                  <c:v>186.1852875</c:v>
                </c:pt>
                <c:pt idx="40">
                  <c:v>184.0853729</c:v>
                </c:pt>
                <c:pt idx="41">
                  <c:v>179.5117035</c:v>
                </c:pt>
                <c:pt idx="42">
                  <c:v>175.6581116</c:v>
                </c:pt>
                <c:pt idx="43">
                  <c:v>172.2369843</c:v>
                </c:pt>
                <c:pt idx="44">
                  <c:v>177.7762604</c:v>
                </c:pt>
                <c:pt idx="45">
                  <c:v>172.8541565</c:v>
                </c:pt>
                <c:pt idx="46">
                  <c:v>177.9549103</c:v>
                </c:pt>
                <c:pt idx="47">
                  <c:v>181.9058838</c:v>
                </c:pt>
                <c:pt idx="48">
                  <c:v>176.1677704</c:v>
                </c:pt>
                <c:pt idx="49">
                  <c:v>182.4329376</c:v>
                </c:pt>
                <c:pt idx="50">
                  <c:v>180.8092041</c:v>
                </c:pt>
                <c:pt idx="51">
                  <c:v>184.0633392</c:v>
                </c:pt>
                <c:pt idx="52">
                  <c:v>181.4059601</c:v>
                </c:pt>
                <c:pt idx="53">
                  <c:v>181.1825409</c:v>
                </c:pt>
                <c:pt idx="54">
                  <c:v>187.6122589</c:v>
                </c:pt>
                <c:pt idx="55">
                  <c:v>187.6260986</c:v>
                </c:pt>
                <c:pt idx="56">
                  <c:v>182.8549652</c:v>
                </c:pt>
                <c:pt idx="57">
                  <c:v>179.1174774</c:v>
                </c:pt>
                <c:pt idx="58">
                  <c:v>179.4902496</c:v>
                </c:pt>
                <c:pt idx="59">
                  <c:v>186.22966</c:v>
                </c:pt>
                <c:pt idx="60">
                  <c:v>185.9879913</c:v>
                </c:pt>
                <c:pt idx="61">
                  <c:v>177.407486</c:v>
                </c:pt>
                <c:pt idx="62">
                  <c:v>179.9996338</c:v>
                </c:pt>
                <c:pt idx="63">
                  <c:v>180.6057892</c:v>
                </c:pt>
                <c:pt idx="64">
                  <c:v>183.5695496</c:v>
                </c:pt>
                <c:pt idx="65">
                  <c:v>175.6510315</c:v>
                </c:pt>
                <c:pt idx="66">
                  <c:v>177.5347137</c:v>
                </c:pt>
                <c:pt idx="67">
                  <c:v>186.1661072</c:v>
                </c:pt>
                <c:pt idx="68">
                  <c:v>172.603241</c:v>
                </c:pt>
                <c:pt idx="69">
                  <c:v>165.8220367</c:v>
                </c:pt>
                <c:pt idx="70">
                  <c:v>158.5663605</c:v>
                </c:pt>
                <c:pt idx="71">
                  <c:v>150.7756042</c:v>
                </c:pt>
                <c:pt idx="72">
                  <c:v>138.1882782</c:v>
                </c:pt>
                <c:pt idx="73">
                  <c:v>131.6750641</c:v>
                </c:pt>
                <c:pt idx="74">
                  <c:v>129.3071747</c:v>
                </c:pt>
                <c:pt idx="75">
                  <c:v>124.9782257</c:v>
                </c:pt>
                <c:pt idx="76">
                  <c:v>125.7005081</c:v>
                </c:pt>
                <c:pt idx="77">
                  <c:v>123.4612274</c:v>
                </c:pt>
                <c:pt idx="78">
                  <c:v>107.3548737</c:v>
                </c:pt>
                <c:pt idx="79">
                  <c:v>101.4640884</c:v>
                </c:pt>
                <c:pt idx="80">
                  <c:v>95.45497894</c:v>
                </c:pt>
                <c:pt idx="81">
                  <c:v>95.63140869</c:v>
                </c:pt>
                <c:pt idx="82">
                  <c:v>82.88149261</c:v>
                </c:pt>
                <c:pt idx="83">
                  <c:v>87.91257477</c:v>
                </c:pt>
                <c:pt idx="84">
                  <c:v>96.24198914</c:v>
                </c:pt>
                <c:pt idx="85">
                  <c:v>93.08522797</c:v>
                </c:pt>
                <c:pt idx="86">
                  <c:v>96.68776703</c:v>
                </c:pt>
                <c:pt idx="87">
                  <c:v>96.93389893</c:v>
                </c:pt>
                <c:pt idx="88">
                  <c:v>95.87924957</c:v>
                </c:pt>
                <c:pt idx="89">
                  <c:v>94.03483582</c:v>
                </c:pt>
                <c:pt idx="90">
                  <c:v>93.27054596</c:v>
                </c:pt>
                <c:pt idx="91">
                  <c:v>101.5767212</c:v>
                </c:pt>
                <c:pt idx="92">
                  <c:v>99.92976379</c:v>
                </c:pt>
                <c:pt idx="93">
                  <c:v>103.0802002</c:v>
                </c:pt>
                <c:pt idx="94">
                  <c:v>106.867775</c:v>
                </c:pt>
                <c:pt idx="95">
                  <c:v>105.0698242</c:v>
                </c:pt>
                <c:pt idx="96">
                  <c:v>108.5960388</c:v>
                </c:pt>
                <c:pt idx="97">
                  <c:v>104.2264404</c:v>
                </c:pt>
                <c:pt idx="98">
                  <c:v>95.96807861</c:v>
                </c:pt>
                <c:pt idx="99">
                  <c:v>87.26950073</c:v>
                </c:pt>
                <c:pt idx="100">
                  <c:v>96.1962204</c:v>
                </c:pt>
                <c:pt idx="101">
                  <c:v>93.96382904</c:v>
                </c:pt>
                <c:pt idx="102">
                  <c:v>92.99519348</c:v>
                </c:pt>
                <c:pt idx="103">
                  <c:v>94.14028168</c:v>
                </c:pt>
                <c:pt idx="104">
                  <c:v>99.66882324</c:v>
                </c:pt>
                <c:pt idx="105">
                  <c:v>97.0202713</c:v>
                </c:pt>
                <c:pt idx="106">
                  <c:v>85.4085083</c:v>
                </c:pt>
                <c:pt idx="107">
                  <c:v>89.48726654</c:v>
                </c:pt>
                <c:pt idx="108">
                  <c:v>94.81918335</c:v>
                </c:pt>
                <c:pt idx="109">
                  <c:v>95.74084473</c:v>
                </c:pt>
                <c:pt idx="110">
                  <c:v>104.2320404</c:v>
                </c:pt>
                <c:pt idx="111">
                  <c:v>116.3708725</c:v>
                </c:pt>
                <c:pt idx="112">
                  <c:v>115.8493576</c:v>
                </c:pt>
                <c:pt idx="113">
                  <c:v>116.0257797</c:v>
                </c:pt>
                <c:pt idx="114">
                  <c:v>114.7117538</c:v>
                </c:pt>
                <c:pt idx="115">
                  <c:v>116.1753922</c:v>
                </c:pt>
                <c:pt idx="116">
                  <c:v>114.4889069</c:v>
                </c:pt>
                <c:pt idx="117">
                  <c:v>119.2876816</c:v>
                </c:pt>
                <c:pt idx="118">
                  <c:v>120.2953415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axId val="53859194"/>
        <c:axId val="14970699"/>
      </c:scatterChart>
      <c:valAx>
        <c:axId val="5385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crossBetween val="midCat"/>
        <c:dispUnits/>
      </c:valAx>
      <c:valAx>
        <c:axId val="1497069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591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ESN Profile 1935-1955 UT 8/23
Sulfur Dioxide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DATA!$AV$680:$AV$798</c:f>
              <c:numCache>
                <c:ptCount val="119"/>
                <c:pt idx="0">
                  <c:v>1.700507779</c:v>
                </c:pt>
                <c:pt idx="1">
                  <c:v>1.756448169</c:v>
                </c:pt>
                <c:pt idx="2">
                  <c:v>1.696859736</c:v>
                </c:pt>
                <c:pt idx="3">
                  <c:v>1.639595528</c:v>
                </c:pt>
                <c:pt idx="4">
                  <c:v>1.701048751</c:v>
                </c:pt>
                <c:pt idx="5">
                  <c:v>1.7011839340000001</c:v>
                </c:pt>
                <c:pt idx="6">
                  <c:v>1.757123966</c:v>
                </c:pt>
                <c:pt idx="7">
                  <c:v>1.860167403</c:v>
                </c:pt>
                <c:pt idx="8">
                  <c:v>2.035370846</c:v>
                </c:pt>
                <c:pt idx="9">
                  <c:v>2.405732174</c:v>
                </c:pt>
                <c:pt idx="10">
                  <c:v>2.471968431</c:v>
                </c:pt>
                <c:pt idx="11">
                  <c:v>2.862738867</c:v>
                </c:pt>
                <c:pt idx="12">
                  <c:v>3.530209799</c:v>
                </c:pt>
                <c:pt idx="13">
                  <c:v>4.078509349999999</c:v>
                </c:pt>
                <c:pt idx="14">
                  <c:v>4.324505824999999</c:v>
                </c:pt>
                <c:pt idx="15">
                  <c:v>4.721653481</c:v>
                </c:pt>
                <c:pt idx="16">
                  <c:v>4.688238162999999</c:v>
                </c:pt>
                <c:pt idx="17">
                  <c:v>4.760190028999999</c:v>
                </c:pt>
                <c:pt idx="18">
                  <c:v>4.755542297</c:v>
                </c:pt>
                <c:pt idx="19">
                  <c:v>4.688711661999999</c:v>
                </c:pt>
                <c:pt idx="20">
                  <c:v>4.588397999</c:v>
                </c:pt>
                <c:pt idx="21">
                  <c:v>4.465694447</c:v>
                </c:pt>
                <c:pt idx="22">
                  <c:v>4.095989723</c:v>
                </c:pt>
                <c:pt idx="23">
                  <c:v>3.858874102</c:v>
                </c:pt>
                <c:pt idx="24">
                  <c:v>3.52226593</c:v>
                </c:pt>
                <c:pt idx="25">
                  <c:v>3.12251832</c:v>
                </c:pt>
                <c:pt idx="26">
                  <c:v>2.96521594</c:v>
                </c:pt>
                <c:pt idx="27">
                  <c:v>2.542097826</c:v>
                </c:pt>
                <c:pt idx="28">
                  <c:v>2.279152174</c:v>
                </c:pt>
                <c:pt idx="29">
                  <c:v>2.059256334</c:v>
                </c:pt>
                <c:pt idx="30">
                  <c:v>1.810660501</c:v>
                </c:pt>
                <c:pt idx="31">
                  <c:v>1.760503669</c:v>
                </c:pt>
                <c:pt idx="32">
                  <c:v>1.623916526</c:v>
                </c:pt>
                <c:pt idx="33">
                  <c:v>1.513067265</c:v>
                </c:pt>
                <c:pt idx="34">
                  <c:v>1.607911487</c:v>
                </c:pt>
                <c:pt idx="35">
                  <c:v>1.647269745</c:v>
                </c:pt>
                <c:pt idx="36">
                  <c:v>1.7277640300000001</c:v>
                </c:pt>
                <c:pt idx="37">
                  <c:v>1.764104981</c:v>
                </c:pt>
                <c:pt idx="38">
                  <c:v>1.792142768</c:v>
                </c:pt>
                <c:pt idx="39">
                  <c:v>1.730561395</c:v>
                </c:pt>
                <c:pt idx="40">
                  <c:v>1.68477704</c:v>
                </c:pt>
                <c:pt idx="41">
                  <c:v>1.587333102</c:v>
                </c:pt>
                <c:pt idx="42">
                  <c:v>1.4506662080000001</c:v>
                </c:pt>
                <c:pt idx="43">
                  <c:v>1.407763977</c:v>
                </c:pt>
                <c:pt idx="44">
                  <c:v>1.37488236</c:v>
                </c:pt>
                <c:pt idx="45">
                  <c:v>1.317139645</c:v>
                </c:pt>
                <c:pt idx="46">
                  <c:v>1.229262252</c:v>
                </c:pt>
                <c:pt idx="47">
                  <c:v>1.183478017</c:v>
                </c:pt>
                <c:pt idx="48">
                  <c:v>1.182429452</c:v>
                </c:pt>
                <c:pt idx="49">
                  <c:v>1.184226651</c:v>
                </c:pt>
                <c:pt idx="50">
                  <c:v>1.11691751</c:v>
                </c:pt>
                <c:pt idx="51">
                  <c:v>1.232329984</c:v>
                </c:pt>
                <c:pt idx="52">
                  <c:v>1.321434278</c:v>
                </c:pt>
                <c:pt idx="53">
                  <c:v>1.381213326</c:v>
                </c:pt>
                <c:pt idx="54">
                  <c:v>1.591482062</c:v>
                </c:pt>
                <c:pt idx="55">
                  <c:v>1.7504223780000001</c:v>
                </c:pt>
                <c:pt idx="56">
                  <c:v>1.706551213</c:v>
                </c:pt>
                <c:pt idx="57">
                  <c:v>1.780827661</c:v>
                </c:pt>
                <c:pt idx="58">
                  <c:v>1.680446167</c:v>
                </c:pt>
                <c:pt idx="59">
                  <c:v>1.563458104</c:v>
                </c:pt>
                <c:pt idx="60">
                  <c:v>1.382785101</c:v>
                </c:pt>
                <c:pt idx="61">
                  <c:v>1.300647874</c:v>
                </c:pt>
                <c:pt idx="62">
                  <c:v>1.182157297</c:v>
                </c:pt>
                <c:pt idx="63">
                  <c:v>1.08806159</c:v>
                </c:pt>
                <c:pt idx="64">
                  <c:v>1.088196893</c:v>
                </c:pt>
                <c:pt idx="65">
                  <c:v>1.0151477051</c:v>
                </c:pt>
                <c:pt idx="66">
                  <c:v>0.8947439981</c:v>
                </c:pt>
                <c:pt idx="67">
                  <c:v>0.8145198417</c:v>
                </c:pt>
                <c:pt idx="68">
                  <c:v>0.7060743165</c:v>
                </c:pt>
                <c:pt idx="69">
                  <c:v>0.596660037</c:v>
                </c:pt>
                <c:pt idx="70">
                  <c:v>0.4800950778</c:v>
                </c:pt>
                <c:pt idx="71">
                  <c:v>0.3931743395</c:v>
                </c:pt>
                <c:pt idx="72">
                  <c:v>0.3129502428</c:v>
                </c:pt>
                <c:pt idx="73">
                  <c:v>0.2523376238</c:v>
                </c:pt>
                <c:pt idx="74">
                  <c:v>0.17879794959999998</c:v>
                </c:pt>
                <c:pt idx="75">
                  <c:v>0.1459405613</c:v>
                </c:pt>
                <c:pt idx="76">
                  <c:v>0.1307691899</c:v>
                </c:pt>
                <c:pt idx="77">
                  <c:v>0.11272783995</c:v>
                </c:pt>
                <c:pt idx="78">
                  <c:v>0.09830862701000001</c:v>
                </c:pt>
                <c:pt idx="79">
                  <c:v>0.09705990225000001</c:v>
                </c:pt>
                <c:pt idx="80">
                  <c:v>0.07063136294</c:v>
                </c:pt>
                <c:pt idx="81">
                  <c:v>0.09729644328</c:v>
                </c:pt>
                <c:pt idx="82">
                  <c:v>0.1017521289</c:v>
                </c:pt>
                <c:pt idx="83">
                  <c:v>0.09776949555</c:v>
                </c:pt>
                <c:pt idx="84">
                  <c:v>0.12162180660000001</c:v>
                </c:pt>
                <c:pt idx="85">
                  <c:v>0.0979722482</c:v>
                </c:pt>
                <c:pt idx="86">
                  <c:v>0.09388146222</c:v>
                </c:pt>
                <c:pt idx="87">
                  <c:v>0.07302891508</c:v>
                </c:pt>
                <c:pt idx="88">
                  <c:v>0.05506121412000001</c:v>
                </c:pt>
                <c:pt idx="89">
                  <c:v>0.03569838636</c:v>
                </c:pt>
                <c:pt idx="90">
                  <c:v>0.06426034167</c:v>
                </c:pt>
                <c:pt idx="91">
                  <c:v>0.061101232170000006</c:v>
                </c:pt>
                <c:pt idx="92">
                  <c:v>0.056996953190000005</c:v>
                </c:pt>
                <c:pt idx="93">
                  <c:v>0.056996953190000005</c:v>
                </c:pt>
                <c:pt idx="94">
                  <c:v>0.0948680979</c:v>
                </c:pt>
                <c:pt idx="95">
                  <c:v>0.06165538773</c:v>
                </c:pt>
                <c:pt idx="96">
                  <c:v>0.06185811058</c:v>
                </c:pt>
                <c:pt idx="97">
                  <c:v>0.07873480067</c:v>
                </c:pt>
                <c:pt idx="98">
                  <c:v>0.07873480067</c:v>
                </c:pt>
                <c:pt idx="99">
                  <c:v>0.06209466651000001</c:v>
                </c:pt>
                <c:pt idx="100">
                  <c:v>0.06209466651000001</c:v>
                </c:pt>
                <c:pt idx="101">
                  <c:v>0.062443793270000006</c:v>
                </c:pt>
                <c:pt idx="102">
                  <c:v>0.004006166460000002</c:v>
                </c:pt>
                <c:pt idx="103">
                  <c:v>0.004006166460000002</c:v>
                </c:pt>
                <c:pt idx="104">
                  <c:v>0.004006166460000002</c:v>
                </c:pt>
                <c:pt idx="105">
                  <c:v>0.11329907596000001</c:v>
                </c:pt>
                <c:pt idx="106">
                  <c:v>0.11329907596000001</c:v>
                </c:pt>
                <c:pt idx="107">
                  <c:v>0.23076008679999999</c:v>
                </c:pt>
                <c:pt idx="108">
                  <c:v>0.1304461029</c:v>
                </c:pt>
                <c:pt idx="109">
                  <c:v>0.09147267461</c:v>
                </c:pt>
                <c:pt idx="110">
                  <c:v>0.09147267461</c:v>
                </c:pt>
                <c:pt idx="111">
                  <c:v>0.021828966662</c:v>
                </c:pt>
                <c:pt idx="112">
                  <c:v>0.019196396209300002</c:v>
                </c:pt>
                <c:pt idx="113">
                  <c:v>0.017913888423</c:v>
                </c:pt>
                <c:pt idx="114">
                  <c:v>0.013931256235000002</c:v>
                </c:pt>
                <c:pt idx="115">
                  <c:v>0.014133977219000001</c:v>
                </c:pt>
                <c:pt idx="116">
                  <c:v>0.014133977219000001</c:v>
                </c:pt>
                <c:pt idx="117">
                  <c:v>0.017576894239</c:v>
                </c:pt>
                <c:pt idx="118">
                  <c:v>0.01848830374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axId val="518564"/>
        <c:axId val="4667077"/>
      </c:scatterChart>
      <c:val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crossBetween val="midCat"/>
        <c:dispUnits/>
      </c:valAx>
      <c:valAx>
        <c:axId val="466707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ESN Profile 1935-1955 08/23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DATA!$S$680:$S$798</c:f>
              <c:numCache>
                <c:ptCount val="119"/>
                <c:pt idx="2">
                  <c:v>2.65E-05</c:v>
                </c:pt>
                <c:pt idx="6">
                  <c:v>2.59E-05</c:v>
                </c:pt>
                <c:pt idx="9">
                  <c:v>2.42E-05</c:v>
                </c:pt>
                <c:pt idx="12">
                  <c:v>2.52E-05</c:v>
                </c:pt>
                <c:pt idx="15">
                  <c:v>2.57E-05</c:v>
                </c:pt>
                <c:pt idx="18">
                  <c:v>2.32E-05</c:v>
                </c:pt>
                <c:pt idx="21">
                  <c:v>2.45E-05</c:v>
                </c:pt>
                <c:pt idx="24">
                  <c:v>2.46E-05</c:v>
                </c:pt>
                <c:pt idx="27">
                  <c:v>2.24E-05</c:v>
                </c:pt>
                <c:pt idx="31">
                  <c:v>2.14E-05</c:v>
                </c:pt>
                <c:pt idx="34">
                  <c:v>2.33E-05</c:v>
                </c:pt>
                <c:pt idx="37">
                  <c:v>2.29E-05</c:v>
                </c:pt>
                <c:pt idx="40">
                  <c:v>2.35E-05</c:v>
                </c:pt>
                <c:pt idx="43">
                  <c:v>2.26E-05</c:v>
                </c:pt>
                <c:pt idx="46">
                  <c:v>2.34E-05</c:v>
                </c:pt>
                <c:pt idx="49">
                  <c:v>2.22E-05</c:v>
                </c:pt>
                <c:pt idx="52">
                  <c:v>2.24E-05</c:v>
                </c:pt>
                <c:pt idx="56">
                  <c:v>2.21E-05</c:v>
                </c:pt>
                <c:pt idx="59">
                  <c:v>2.24E-05</c:v>
                </c:pt>
                <c:pt idx="62">
                  <c:v>2.19E-05</c:v>
                </c:pt>
                <c:pt idx="65">
                  <c:v>2.27E-05</c:v>
                </c:pt>
                <c:pt idx="68">
                  <c:v>2.19E-05</c:v>
                </c:pt>
                <c:pt idx="71">
                  <c:v>1.75E-05</c:v>
                </c:pt>
                <c:pt idx="75">
                  <c:v>1.3E-05</c:v>
                </c:pt>
                <c:pt idx="78">
                  <c:v>7.12E-06</c:v>
                </c:pt>
                <c:pt idx="81">
                  <c:v>5.1E-06</c:v>
                </c:pt>
                <c:pt idx="84">
                  <c:v>2.91E-06</c:v>
                </c:pt>
                <c:pt idx="87">
                  <c:v>1.44E-06</c:v>
                </c:pt>
                <c:pt idx="90">
                  <c:v>2.05E-06</c:v>
                </c:pt>
                <c:pt idx="94">
                  <c:v>2.54E-06</c:v>
                </c:pt>
                <c:pt idx="97">
                  <c:v>1.79E-06</c:v>
                </c:pt>
                <c:pt idx="100">
                  <c:v>2.49E-06</c:v>
                </c:pt>
                <c:pt idx="103">
                  <c:v>1.73E-06</c:v>
                </c:pt>
                <c:pt idx="106">
                  <c:v>2.64E-06</c:v>
                </c:pt>
                <c:pt idx="109">
                  <c:v>3.06E-06</c:v>
                </c:pt>
                <c:pt idx="112">
                  <c:v>4.82E-06</c:v>
                </c:pt>
                <c:pt idx="116">
                  <c:v>1.02E-05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DATA!$T$680:$T$798</c:f>
              <c:numCache>
                <c:ptCount val="119"/>
                <c:pt idx="2">
                  <c:v>1.65E-05</c:v>
                </c:pt>
                <c:pt idx="6">
                  <c:v>1.56E-05</c:v>
                </c:pt>
                <c:pt idx="9">
                  <c:v>1.64E-05</c:v>
                </c:pt>
                <c:pt idx="12">
                  <c:v>1.5E-05</c:v>
                </c:pt>
                <c:pt idx="15">
                  <c:v>1.61E-05</c:v>
                </c:pt>
                <c:pt idx="18">
                  <c:v>1.57E-05</c:v>
                </c:pt>
                <c:pt idx="21">
                  <c:v>1.63E-05</c:v>
                </c:pt>
                <c:pt idx="24">
                  <c:v>1.61E-05</c:v>
                </c:pt>
                <c:pt idx="27">
                  <c:v>1.54E-05</c:v>
                </c:pt>
                <c:pt idx="31">
                  <c:v>1.52E-05</c:v>
                </c:pt>
                <c:pt idx="34">
                  <c:v>1.56E-05</c:v>
                </c:pt>
                <c:pt idx="37">
                  <c:v>1.46E-05</c:v>
                </c:pt>
                <c:pt idx="40">
                  <c:v>1.48E-05</c:v>
                </c:pt>
                <c:pt idx="43">
                  <c:v>1.42E-05</c:v>
                </c:pt>
                <c:pt idx="46">
                  <c:v>1.49E-05</c:v>
                </c:pt>
                <c:pt idx="49">
                  <c:v>1.48E-05</c:v>
                </c:pt>
                <c:pt idx="52">
                  <c:v>1.62E-05</c:v>
                </c:pt>
                <c:pt idx="56">
                  <c:v>1.46E-05</c:v>
                </c:pt>
                <c:pt idx="59">
                  <c:v>1.43E-05</c:v>
                </c:pt>
                <c:pt idx="62">
                  <c:v>1.44E-05</c:v>
                </c:pt>
                <c:pt idx="65">
                  <c:v>1.47E-05</c:v>
                </c:pt>
                <c:pt idx="68">
                  <c:v>1.34E-05</c:v>
                </c:pt>
                <c:pt idx="71">
                  <c:v>1.13E-05</c:v>
                </c:pt>
                <c:pt idx="75">
                  <c:v>8.6E-06</c:v>
                </c:pt>
                <c:pt idx="78">
                  <c:v>5.62E-06</c:v>
                </c:pt>
                <c:pt idx="81">
                  <c:v>3.95E-06</c:v>
                </c:pt>
                <c:pt idx="84">
                  <c:v>3E-06</c:v>
                </c:pt>
                <c:pt idx="87">
                  <c:v>2.09E-06</c:v>
                </c:pt>
                <c:pt idx="90">
                  <c:v>2.78E-06</c:v>
                </c:pt>
                <c:pt idx="94">
                  <c:v>1.95E-06</c:v>
                </c:pt>
                <c:pt idx="97">
                  <c:v>2.48E-06</c:v>
                </c:pt>
                <c:pt idx="100">
                  <c:v>2.41E-06</c:v>
                </c:pt>
                <c:pt idx="103">
                  <c:v>2.06E-06</c:v>
                </c:pt>
                <c:pt idx="106">
                  <c:v>2.41E-06</c:v>
                </c:pt>
                <c:pt idx="109">
                  <c:v>3.03E-06</c:v>
                </c:pt>
                <c:pt idx="112">
                  <c:v>3.93E-06</c:v>
                </c:pt>
                <c:pt idx="116">
                  <c:v>7.11E-06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DATA!$U$680:$U$798</c:f>
              <c:numCache>
                <c:ptCount val="119"/>
                <c:pt idx="2">
                  <c:v>7.59E-06</c:v>
                </c:pt>
                <c:pt idx="6">
                  <c:v>8.85E-06</c:v>
                </c:pt>
                <c:pt idx="9">
                  <c:v>7.92E-06</c:v>
                </c:pt>
                <c:pt idx="12">
                  <c:v>7.83E-06</c:v>
                </c:pt>
                <c:pt idx="15">
                  <c:v>8.59E-06</c:v>
                </c:pt>
                <c:pt idx="18">
                  <c:v>8.44E-06</c:v>
                </c:pt>
                <c:pt idx="21">
                  <c:v>7.81E-06</c:v>
                </c:pt>
                <c:pt idx="24">
                  <c:v>7.45E-06</c:v>
                </c:pt>
                <c:pt idx="27">
                  <c:v>7.57E-06</c:v>
                </c:pt>
                <c:pt idx="31">
                  <c:v>8.11E-06</c:v>
                </c:pt>
                <c:pt idx="34">
                  <c:v>7.49E-06</c:v>
                </c:pt>
                <c:pt idx="37">
                  <c:v>7.5E-06</c:v>
                </c:pt>
                <c:pt idx="40">
                  <c:v>7.86E-06</c:v>
                </c:pt>
                <c:pt idx="43">
                  <c:v>7.52E-06</c:v>
                </c:pt>
                <c:pt idx="46">
                  <c:v>7.58E-06</c:v>
                </c:pt>
                <c:pt idx="49">
                  <c:v>7.22E-06</c:v>
                </c:pt>
                <c:pt idx="52">
                  <c:v>7.87E-06</c:v>
                </c:pt>
                <c:pt idx="56">
                  <c:v>8.23E-06</c:v>
                </c:pt>
                <c:pt idx="59">
                  <c:v>7.62E-06</c:v>
                </c:pt>
                <c:pt idx="62">
                  <c:v>7.57E-06</c:v>
                </c:pt>
                <c:pt idx="65">
                  <c:v>9.39E-06</c:v>
                </c:pt>
                <c:pt idx="68">
                  <c:v>6.88E-06</c:v>
                </c:pt>
                <c:pt idx="71">
                  <c:v>5.71E-06</c:v>
                </c:pt>
                <c:pt idx="75">
                  <c:v>4.92E-06</c:v>
                </c:pt>
                <c:pt idx="78">
                  <c:v>2.68E-06</c:v>
                </c:pt>
                <c:pt idx="81">
                  <c:v>1.57E-06</c:v>
                </c:pt>
                <c:pt idx="84">
                  <c:v>1.34E-06</c:v>
                </c:pt>
                <c:pt idx="87">
                  <c:v>1.22E-06</c:v>
                </c:pt>
                <c:pt idx="90">
                  <c:v>7.75E-07</c:v>
                </c:pt>
                <c:pt idx="94">
                  <c:v>1.19E-06</c:v>
                </c:pt>
                <c:pt idx="97">
                  <c:v>9.39E-07</c:v>
                </c:pt>
                <c:pt idx="100">
                  <c:v>1.25E-06</c:v>
                </c:pt>
                <c:pt idx="103">
                  <c:v>6.65E-07</c:v>
                </c:pt>
                <c:pt idx="106">
                  <c:v>9.73E-07</c:v>
                </c:pt>
                <c:pt idx="109">
                  <c:v>8.75E-07</c:v>
                </c:pt>
                <c:pt idx="112">
                  <c:v>2.09E-06</c:v>
                </c:pt>
                <c:pt idx="116">
                  <c:v>3.72E-06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axId val="42003694"/>
        <c:axId val="42488927"/>
      </c:scatterChart>
      <c:valAx>
        <c:axId val="42003694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2488927"/>
        <c:crosses val="autoZero"/>
        <c:crossBetween val="midCat"/>
        <c:dispUnits/>
      </c:valAx>
      <c:valAx>
        <c:axId val="4248892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036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ESN Profile 1935-1955 UT 08/23
Aerosol Absorption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DATA!$R$7</c:f>
              <c:strCache>
                <c:ptCount val="1"/>
                <c:pt idx="0">
                  <c:v>Bap565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DATA!$R$680:$R$798</c:f>
              <c:numCache>
                <c:ptCount val="119"/>
                <c:pt idx="1">
                  <c:v>4.415</c:v>
                </c:pt>
                <c:pt idx="7">
                  <c:v>5.219</c:v>
                </c:pt>
                <c:pt idx="13">
                  <c:v>6.397</c:v>
                </c:pt>
                <c:pt idx="19">
                  <c:v>6.093</c:v>
                </c:pt>
                <c:pt idx="25">
                  <c:v>3.941</c:v>
                </c:pt>
                <c:pt idx="31">
                  <c:v>6.332</c:v>
                </c:pt>
                <c:pt idx="37">
                  <c:v>5.821</c:v>
                </c:pt>
                <c:pt idx="43">
                  <c:v>4.816</c:v>
                </c:pt>
                <c:pt idx="49">
                  <c:v>3.868</c:v>
                </c:pt>
                <c:pt idx="55">
                  <c:v>4.902</c:v>
                </c:pt>
                <c:pt idx="61">
                  <c:v>-18.183</c:v>
                </c:pt>
                <c:pt idx="67">
                  <c:v>-37.555</c:v>
                </c:pt>
                <c:pt idx="73">
                  <c:v>-30.087</c:v>
                </c:pt>
                <c:pt idx="79">
                  <c:v>-8.812</c:v>
                </c:pt>
                <c:pt idx="85">
                  <c:v>-22.205</c:v>
                </c:pt>
                <c:pt idx="91">
                  <c:v>-8.41</c:v>
                </c:pt>
                <c:pt idx="97">
                  <c:v>14.37</c:v>
                </c:pt>
                <c:pt idx="103">
                  <c:v>19.748</c:v>
                </c:pt>
                <c:pt idx="109">
                  <c:v>16.859</c:v>
                </c:pt>
                <c:pt idx="115">
                  <c:v>-9.282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axId val="46856024"/>
        <c:axId val="19051033"/>
      </c:scatterChart>
      <c:valAx>
        <c:axId val="468560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crossBetween val="midCat"/>
        <c:dispUnits/>
      </c:valAx>
      <c:valAx>
        <c:axId val="1905103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56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ESN Profile 1935-1955 UT 08/23
Total Scattering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15"/>
          <c:w val="0.9322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DATA!$AJ$680:$AJ$798</c:f>
              <c:numCache>
                <c:ptCount val="119"/>
                <c:pt idx="0">
                  <c:v>2761038.8692579507</c:v>
                </c:pt>
                <c:pt idx="1">
                  <c:v>4041307.4204946994</c:v>
                </c:pt>
                <c:pt idx="2">
                  <c:v>4055194.3462897525</c:v>
                </c:pt>
                <c:pt idx="3">
                  <c:v>3557279.151943463</c:v>
                </c:pt>
                <c:pt idx="4">
                  <c:v>2866621.9081272082</c:v>
                </c:pt>
                <c:pt idx="5">
                  <c:v>1951187.2791519435</c:v>
                </c:pt>
                <c:pt idx="6">
                  <c:v>1204007.0671378092</c:v>
                </c:pt>
                <c:pt idx="7">
                  <c:v>664113.074204947</c:v>
                </c:pt>
                <c:pt idx="8">
                  <c:v>342233.21554770315</c:v>
                </c:pt>
                <c:pt idx="9">
                  <c:v>143194.34628975263</c:v>
                </c:pt>
                <c:pt idx="10">
                  <c:v>139484.09893992933</c:v>
                </c:pt>
                <c:pt idx="11">
                  <c:v>139611.3074204947</c:v>
                </c:pt>
                <c:pt idx="12">
                  <c:v>138169.61130742048</c:v>
                </c:pt>
                <c:pt idx="13">
                  <c:v>135858.65724381624</c:v>
                </c:pt>
                <c:pt idx="14">
                  <c:v>139017.66784452298</c:v>
                </c:pt>
                <c:pt idx="15">
                  <c:v>136918.72791519435</c:v>
                </c:pt>
                <c:pt idx="16">
                  <c:v>138826.8551236749</c:v>
                </c:pt>
                <c:pt idx="17">
                  <c:v>142219.0812720848</c:v>
                </c:pt>
                <c:pt idx="18">
                  <c:v>140035.33568904593</c:v>
                </c:pt>
                <c:pt idx="19">
                  <c:v>142473.49823321553</c:v>
                </c:pt>
                <c:pt idx="20">
                  <c:v>143872.79151943463</c:v>
                </c:pt>
                <c:pt idx="21">
                  <c:v>140310.95406360424</c:v>
                </c:pt>
                <c:pt idx="22">
                  <c:v>137957.59717314487</c:v>
                </c:pt>
                <c:pt idx="23">
                  <c:v>137533.56890459365</c:v>
                </c:pt>
                <c:pt idx="24">
                  <c:v>134035.33568904593</c:v>
                </c:pt>
                <c:pt idx="25">
                  <c:v>134925.79505300353</c:v>
                </c:pt>
                <c:pt idx="26">
                  <c:v>134395.75971731447</c:v>
                </c:pt>
                <c:pt idx="27">
                  <c:v>133356.89045936396</c:v>
                </c:pt>
                <c:pt idx="28">
                  <c:v>132254.41696113074</c:v>
                </c:pt>
                <c:pt idx="29">
                  <c:v>152056.5371024735</c:v>
                </c:pt>
                <c:pt idx="30">
                  <c:v>196855.12367491165</c:v>
                </c:pt>
                <c:pt idx="31">
                  <c:v>198000</c:v>
                </c:pt>
                <c:pt idx="32">
                  <c:v>197363.95759717314</c:v>
                </c:pt>
                <c:pt idx="33">
                  <c:v>199971.73144876325</c:v>
                </c:pt>
                <c:pt idx="34">
                  <c:v>196431.09540636043</c:v>
                </c:pt>
                <c:pt idx="35">
                  <c:v>130939.9293286219</c:v>
                </c:pt>
                <c:pt idx="36">
                  <c:v>131957.59717314487</c:v>
                </c:pt>
                <c:pt idx="37">
                  <c:v>132275.6183745583</c:v>
                </c:pt>
                <c:pt idx="38">
                  <c:v>131936.3957597173</c:v>
                </c:pt>
                <c:pt idx="39">
                  <c:v>130155.47703180212</c:v>
                </c:pt>
                <c:pt idx="40">
                  <c:v>129477.03180212014</c:v>
                </c:pt>
                <c:pt idx="41">
                  <c:v>129455.83038869257</c:v>
                </c:pt>
                <c:pt idx="42">
                  <c:v>129031.80212014134</c:v>
                </c:pt>
                <c:pt idx="43">
                  <c:v>131787.9858657244</c:v>
                </c:pt>
                <c:pt idx="44">
                  <c:v>132742.04946996467</c:v>
                </c:pt>
                <c:pt idx="45">
                  <c:v>132106.0070671378</c:v>
                </c:pt>
                <c:pt idx="46">
                  <c:v>136579.50530035334</c:v>
                </c:pt>
                <c:pt idx="47">
                  <c:v>135031.80212014134</c:v>
                </c:pt>
                <c:pt idx="48">
                  <c:v>136388.6925795053</c:v>
                </c:pt>
                <c:pt idx="49">
                  <c:v>132551.2367491166</c:v>
                </c:pt>
                <c:pt idx="50">
                  <c:v>135519.43462897526</c:v>
                </c:pt>
                <c:pt idx="51">
                  <c:v>134650.17667844522</c:v>
                </c:pt>
                <c:pt idx="52">
                  <c:v>132063.60424028267</c:v>
                </c:pt>
                <c:pt idx="53">
                  <c:v>135561.8374558304</c:v>
                </c:pt>
                <c:pt idx="54">
                  <c:v>162106.0070671378</c:v>
                </c:pt>
                <c:pt idx="55">
                  <c:v>188840.9893992933</c:v>
                </c:pt>
                <c:pt idx="56">
                  <c:v>212162.5441696113</c:v>
                </c:pt>
                <c:pt idx="57">
                  <c:v>212480.56537102474</c:v>
                </c:pt>
                <c:pt idx="58">
                  <c:v>199378.09187279153</c:v>
                </c:pt>
                <c:pt idx="59">
                  <c:v>143215.5477031802</c:v>
                </c:pt>
                <c:pt idx="60">
                  <c:v>131215.5477031802</c:v>
                </c:pt>
                <c:pt idx="61">
                  <c:v>130855.12367491165</c:v>
                </c:pt>
                <c:pt idx="62">
                  <c:v>135434.62897526502</c:v>
                </c:pt>
                <c:pt idx="63">
                  <c:v>130388.6925795053</c:v>
                </c:pt>
                <c:pt idx="64">
                  <c:v>130452.29681978798</c:v>
                </c:pt>
                <c:pt idx="65">
                  <c:v>128756.18374558304</c:v>
                </c:pt>
                <c:pt idx="66">
                  <c:v>140734.9823321555</c:v>
                </c:pt>
                <c:pt idx="67">
                  <c:v>211717.3144876325</c:v>
                </c:pt>
                <c:pt idx="68">
                  <c:v>131639.57597173145</c:v>
                </c:pt>
                <c:pt idx="69">
                  <c:v>129307.42049469965</c:v>
                </c:pt>
                <c:pt idx="70">
                  <c:v>129307.42049469965</c:v>
                </c:pt>
                <c:pt idx="71">
                  <c:v>130409.89399293286</c:v>
                </c:pt>
                <c:pt idx="72">
                  <c:v>132127.20848056537</c:v>
                </c:pt>
                <c:pt idx="73">
                  <c:v>129773.851590106</c:v>
                </c:pt>
                <c:pt idx="74">
                  <c:v>130876.32508833922</c:v>
                </c:pt>
                <c:pt idx="75">
                  <c:v>126084.80565371024</c:v>
                </c:pt>
                <c:pt idx="76">
                  <c:v>125088.33922261484</c:v>
                </c:pt>
                <c:pt idx="77">
                  <c:v>125851.59010600706</c:v>
                </c:pt>
                <c:pt idx="78">
                  <c:v>155363.95759717314</c:v>
                </c:pt>
                <c:pt idx="79">
                  <c:v>173533.56890459365</c:v>
                </c:pt>
                <c:pt idx="80">
                  <c:v>138614.8409893993</c:v>
                </c:pt>
                <c:pt idx="81">
                  <c:v>125406.36042402826</c:v>
                </c:pt>
                <c:pt idx="82">
                  <c:v>125809.18727915194</c:v>
                </c:pt>
                <c:pt idx="83">
                  <c:v>122734.98233215547</c:v>
                </c:pt>
                <c:pt idx="84">
                  <c:v>124282.68551236749</c:v>
                </c:pt>
                <c:pt idx="85">
                  <c:v>122756.18374558304</c:v>
                </c:pt>
                <c:pt idx="86">
                  <c:v>122374.55830388692</c:v>
                </c:pt>
                <c:pt idx="87">
                  <c:v>125151.94346289753</c:v>
                </c:pt>
                <c:pt idx="88">
                  <c:v>126148.40989399292</c:v>
                </c:pt>
                <c:pt idx="89">
                  <c:v>264445.2296819788</c:v>
                </c:pt>
                <c:pt idx="90">
                  <c:v>263512.36749116605</c:v>
                </c:pt>
                <c:pt idx="91">
                  <c:v>124770.31802120141</c:v>
                </c:pt>
                <c:pt idx="92">
                  <c:v>125363.95759717314</c:v>
                </c:pt>
                <c:pt idx="93">
                  <c:v>128141.34275618375</c:v>
                </c:pt>
                <c:pt idx="94">
                  <c:v>125215.54770318021</c:v>
                </c:pt>
                <c:pt idx="95">
                  <c:v>126508.83392226147</c:v>
                </c:pt>
                <c:pt idx="96">
                  <c:v>126784.45229681979</c:v>
                </c:pt>
                <c:pt idx="97">
                  <c:v>128014.13427561837</c:v>
                </c:pt>
                <c:pt idx="98">
                  <c:v>149194.34628975263</c:v>
                </c:pt>
                <c:pt idx="99">
                  <c:v>130346.28975265018</c:v>
                </c:pt>
                <c:pt idx="100">
                  <c:v>130621.90812720847</c:v>
                </c:pt>
                <c:pt idx="101">
                  <c:v>129795.05300353357</c:v>
                </c:pt>
                <c:pt idx="102">
                  <c:v>128904.59363957596</c:v>
                </c:pt>
                <c:pt idx="103">
                  <c:v>128098.93992932861</c:v>
                </c:pt>
                <c:pt idx="104">
                  <c:v>122650.17667844523</c:v>
                </c:pt>
                <c:pt idx="105">
                  <c:v>124028.26855123675</c:v>
                </c:pt>
                <c:pt idx="106">
                  <c:v>122332.1554770318</c:v>
                </c:pt>
                <c:pt idx="107">
                  <c:v>119639.57597173145</c:v>
                </c:pt>
                <c:pt idx="108">
                  <c:v>117625.44169611308</c:v>
                </c:pt>
                <c:pt idx="109">
                  <c:v>120063.60424028269</c:v>
                </c:pt>
                <c:pt idx="110">
                  <c:v>118876.32508833922</c:v>
                </c:pt>
                <c:pt idx="111">
                  <c:v>120805.65371024735</c:v>
                </c:pt>
                <c:pt idx="112">
                  <c:v>123074.20494699647</c:v>
                </c:pt>
                <c:pt idx="113">
                  <c:v>117773.851590106</c:v>
                </c:pt>
                <c:pt idx="114">
                  <c:v>117922.26148409894</c:v>
                </c:pt>
                <c:pt idx="115">
                  <c:v>112727.9151943463</c:v>
                </c:pt>
                <c:pt idx="116">
                  <c:v>102932.86219081272</c:v>
                </c:pt>
                <c:pt idx="117">
                  <c:v>95787.98586572437</c:v>
                </c:pt>
                <c:pt idx="118">
                  <c:v>86098.93992932863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DATA!$AK$680:$AK$798</c:f>
              <c:numCache>
                <c:ptCount val="119"/>
                <c:pt idx="0">
                  <c:v>8035.335689045936</c:v>
                </c:pt>
                <c:pt idx="1">
                  <c:v>7886.925795053004</c:v>
                </c:pt>
                <c:pt idx="2">
                  <c:v>9243.81625441696</c:v>
                </c:pt>
                <c:pt idx="3">
                  <c:v>9604.240282685512</c:v>
                </c:pt>
                <c:pt idx="4">
                  <c:v>9731.448763250883</c:v>
                </c:pt>
                <c:pt idx="5">
                  <c:v>9752.650176678446</c:v>
                </c:pt>
                <c:pt idx="6">
                  <c:v>8374.558303886926</c:v>
                </c:pt>
                <c:pt idx="7">
                  <c:v>8077.73851590106</c:v>
                </c:pt>
                <c:pt idx="8">
                  <c:v>7780.918727915194</c:v>
                </c:pt>
                <c:pt idx="9">
                  <c:v>6508.833922261484</c:v>
                </c:pt>
                <c:pt idx="10">
                  <c:v>6869.2579505300355</c:v>
                </c:pt>
                <c:pt idx="11">
                  <c:v>7081.272084805653</c:v>
                </c:pt>
                <c:pt idx="12">
                  <c:v>7505.30035335689</c:v>
                </c:pt>
                <c:pt idx="13">
                  <c:v>7123.674911660777</c:v>
                </c:pt>
                <c:pt idx="14">
                  <c:v>6508.833922261484</c:v>
                </c:pt>
                <c:pt idx="15">
                  <c:v>6784.452296819788</c:v>
                </c:pt>
                <c:pt idx="16">
                  <c:v>6614.840989399293</c:v>
                </c:pt>
                <c:pt idx="17">
                  <c:v>7674.911660777385</c:v>
                </c:pt>
                <c:pt idx="18">
                  <c:v>7568.904593639576</c:v>
                </c:pt>
                <c:pt idx="19">
                  <c:v>7526.501766784452</c:v>
                </c:pt>
                <c:pt idx="20">
                  <c:v>6572.438162544169</c:v>
                </c:pt>
                <c:pt idx="21">
                  <c:v>6805.653710247349</c:v>
                </c:pt>
                <c:pt idx="22">
                  <c:v>6339.222614840989</c:v>
                </c:pt>
                <c:pt idx="23">
                  <c:v>7462.897526501766</c:v>
                </c:pt>
                <c:pt idx="24">
                  <c:v>6678.445229681979</c:v>
                </c:pt>
                <c:pt idx="25">
                  <c:v>6805.653710247349</c:v>
                </c:pt>
                <c:pt idx="26">
                  <c:v>6530.0353356890455</c:v>
                </c:pt>
                <c:pt idx="27">
                  <c:v>6614.840989399293</c:v>
                </c:pt>
                <c:pt idx="28">
                  <c:v>6360.424028268551</c:v>
                </c:pt>
                <c:pt idx="29">
                  <c:v>6572.438162544169</c:v>
                </c:pt>
                <c:pt idx="30">
                  <c:v>7187.279151943463</c:v>
                </c:pt>
                <c:pt idx="31">
                  <c:v>6360.424028268551</c:v>
                </c:pt>
                <c:pt idx="32">
                  <c:v>6042.402826855124</c:v>
                </c:pt>
                <c:pt idx="33">
                  <c:v>6381.625441696113</c:v>
                </c:pt>
                <c:pt idx="34">
                  <c:v>6190.812720848056</c:v>
                </c:pt>
                <c:pt idx="35">
                  <c:v>5406.360424028268</c:v>
                </c:pt>
                <c:pt idx="36">
                  <c:v>6254.416961130742</c:v>
                </c:pt>
                <c:pt idx="37">
                  <c:v>6614.840989399293</c:v>
                </c:pt>
                <c:pt idx="38">
                  <c:v>6508.833922261484</c:v>
                </c:pt>
                <c:pt idx="39">
                  <c:v>6190.812720848056</c:v>
                </c:pt>
                <c:pt idx="40">
                  <c:v>6212.014134275618</c:v>
                </c:pt>
                <c:pt idx="41">
                  <c:v>6063.604240282685</c:v>
                </c:pt>
                <c:pt idx="42">
                  <c:v>7611.3074204947</c:v>
                </c:pt>
                <c:pt idx="43">
                  <c:v>5766.78445229682</c:v>
                </c:pt>
                <c:pt idx="44">
                  <c:v>6572.438162544169</c:v>
                </c:pt>
                <c:pt idx="45">
                  <c:v>7081.272084805653</c:v>
                </c:pt>
                <c:pt idx="46">
                  <c:v>5830.388692579505</c:v>
                </c:pt>
                <c:pt idx="47">
                  <c:v>7081.272084805653</c:v>
                </c:pt>
                <c:pt idx="48">
                  <c:v>5745.5830388692575</c:v>
                </c:pt>
                <c:pt idx="49">
                  <c:v>7081.272084805653</c:v>
                </c:pt>
                <c:pt idx="50">
                  <c:v>6636.042402826855</c:v>
                </c:pt>
                <c:pt idx="51">
                  <c:v>6169.611307420495</c:v>
                </c:pt>
                <c:pt idx="52">
                  <c:v>6402.826855123675</c:v>
                </c:pt>
                <c:pt idx="53">
                  <c:v>6657.243816254417</c:v>
                </c:pt>
                <c:pt idx="54">
                  <c:v>6551.236749116608</c:v>
                </c:pt>
                <c:pt idx="55">
                  <c:v>7314.4876325088335</c:v>
                </c:pt>
                <c:pt idx="56">
                  <c:v>6954.063604240282</c:v>
                </c:pt>
                <c:pt idx="57">
                  <c:v>6212.014134275618</c:v>
                </c:pt>
                <c:pt idx="58">
                  <c:v>6593.639575971732</c:v>
                </c:pt>
                <c:pt idx="59">
                  <c:v>6572.438162544169</c:v>
                </c:pt>
                <c:pt idx="60">
                  <c:v>6636.042402826855</c:v>
                </c:pt>
                <c:pt idx="61">
                  <c:v>6296.819787985865</c:v>
                </c:pt>
                <c:pt idx="62">
                  <c:v>6148.409893992933</c:v>
                </c:pt>
                <c:pt idx="63">
                  <c:v>6487.632508833922</c:v>
                </c:pt>
                <c:pt idx="64">
                  <c:v>5851.590106007067</c:v>
                </c:pt>
                <c:pt idx="65">
                  <c:v>6530.0353356890455</c:v>
                </c:pt>
                <c:pt idx="66">
                  <c:v>6148.409893992933</c:v>
                </c:pt>
                <c:pt idx="67">
                  <c:v>7144.876325088339</c:v>
                </c:pt>
                <c:pt idx="68">
                  <c:v>6614.840989399293</c:v>
                </c:pt>
                <c:pt idx="69">
                  <c:v>6699.6466431095405</c:v>
                </c:pt>
                <c:pt idx="70">
                  <c:v>6445.229681978798</c:v>
                </c:pt>
                <c:pt idx="71">
                  <c:v>6572.438162544169</c:v>
                </c:pt>
                <c:pt idx="72">
                  <c:v>6318.021201413428</c:v>
                </c:pt>
                <c:pt idx="73">
                  <c:v>6678.445229681979</c:v>
                </c:pt>
                <c:pt idx="74">
                  <c:v>5406.360424028268</c:v>
                </c:pt>
                <c:pt idx="75">
                  <c:v>6381.625441696113</c:v>
                </c:pt>
                <c:pt idx="76">
                  <c:v>6402.826855123675</c:v>
                </c:pt>
                <c:pt idx="77">
                  <c:v>6593.639575971732</c:v>
                </c:pt>
                <c:pt idx="78">
                  <c:v>6402.826855123675</c:v>
                </c:pt>
                <c:pt idx="79">
                  <c:v>6657.243816254417</c:v>
                </c:pt>
                <c:pt idx="80">
                  <c:v>6445.229681978798</c:v>
                </c:pt>
                <c:pt idx="81">
                  <c:v>6063.604240282685</c:v>
                </c:pt>
                <c:pt idx="82">
                  <c:v>6318.021201413428</c:v>
                </c:pt>
                <c:pt idx="83">
                  <c:v>6296.819787985865</c:v>
                </c:pt>
                <c:pt idx="84">
                  <c:v>6296.819787985865</c:v>
                </c:pt>
                <c:pt idx="85">
                  <c:v>5724.381625441696</c:v>
                </c:pt>
                <c:pt idx="86">
                  <c:v>6572.438162544169</c:v>
                </c:pt>
                <c:pt idx="87">
                  <c:v>6000</c:v>
                </c:pt>
                <c:pt idx="88">
                  <c:v>5978.798586572438</c:v>
                </c:pt>
                <c:pt idx="89">
                  <c:v>7356.890459363957</c:v>
                </c:pt>
                <c:pt idx="90">
                  <c:v>7632.508833922261</c:v>
                </c:pt>
                <c:pt idx="91">
                  <c:v>6339.222614840989</c:v>
                </c:pt>
                <c:pt idx="92">
                  <c:v>6063.604240282685</c:v>
                </c:pt>
                <c:pt idx="93">
                  <c:v>6869.2579505300355</c:v>
                </c:pt>
                <c:pt idx="94">
                  <c:v>6063.604240282685</c:v>
                </c:pt>
                <c:pt idx="95">
                  <c:v>6318.021201413428</c:v>
                </c:pt>
                <c:pt idx="96">
                  <c:v>6402.826855123675</c:v>
                </c:pt>
                <c:pt idx="97">
                  <c:v>5215.547703180212</c:v>
                </c:pt>
                <c:pt idx="98">
                  <c:v>6318.021201413428</c:v>
                </c:pt>
                <c:pt idx="99">
                  <c:v>6699.6466431095405</c:v>
                </c:pt>
                <c:pt idx="100">
                  <c:v>6530.0353356890455</c:v>
                </c:pt>
                <c:pt idx="101">
                  <c:v>6975.265017667844</c:v>
                </c:pt>
                <c:pt idx="102">
                  <c:v>6424.028268551237</c:v>
                </c:pt>
                <c:pt idx="103">
                  <c:v>6678.445229681979</c:v>
                </c:pt>
                <c:pt idx="104">
                  <c:v>6487.632508833922</c:v>
                </c:pt>
                <c:pt idx="105">
                  <c:v>6233.21554770318</c:v>
                </c:pt>
                <c:pt idx="106">
                  <c:v>6424.028268551237</c:v>
                </c:pt>
                <c:pt idx="107">
                  <c:v>6339.222614840989</c:v>
                </c:pt>
                <c:pt idx="108">
                  <c:v>5766.78445229682</c:v>
                </c:pt>
                <c:pt idx="109">
                  <c:v>5915.1943462897525</c:v>
                </c:pt>
                <c:pt idx="110">
                  <c:v>5766.78445229682</c:v>
                </c:pt>
                <c:pt idx="111">
                  <c:v>5978.798586572438</c:v>
                </c:pt>
                <c:pt idx="112">
                  <c:v>5597.173144876325</c:v>
                </c:pt>
                <c:pt idx="113">
                  <c:v>6402.826855123675</c:v>
                </c:pt>
                <c:pt idx="114">
                  <c:v>5809.187279151944</c:v>
                </c:pt>
                <c:pt idx="115">
                  <c:v>4876.325088339223</c:v>
                </c:pt>
                <c:pt idx="116">
                  <c:v>4982.332155477032</c:v>
                </c:pt>
                <c:pt idx="117">
                  <c:v>5173.144876325088</c:v>
                </c:pt>
                <c:pt idx="118">
                  <c:v>4346.2897526501765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DATA!$AL$680:$AL$798</c:f>
              <c:numCache>
                <c:ptCount val="119"/>
                <c:pt idx="0">
                  <c:v>2353.356890459364</c:v>
                </c:pt>
                <c:pt idx="1">
                  <c:v>3180.2120141342757</c:v>
                </c:pt>
                <c:pt idx="2">
                  <c:v>3392.226148409894</c:v>
                </c:pt>
                <c:pt idx="3">
                  <c:v>2904.593639575972</c:v>
                </c:pt>
                <c:pt idx="4">
                  <c:v>2650.1766784452298</c:v>
                </c:pt>
                <c:pt idx="5">
                  <c:v>3265.0176678445227</c:v>
                </c:pt>
                <c:pt idx="6">
                  <c:v>2650.1766784452298</c:v>
                </c:pt>
                <c:pt idx="7">
                  <c:v>3307.4204946996465</c:v>
                </c:pt>
                <c:pt idx="8">
                  <c:v>2628.975265017668</c:v>
                </c:pt>
                <c:pt idx="9">
                  <c:v>2734.982332155477</c:v>
                </c:pt>
                <c:pt idx="10">
                  <c:v>2522.9681978798585</c:v>
                </c:pt>
                <c:pt idx="11">
                  <c:v>2332.155477031802</c:v>
                </c:pt>
                <c:pt idx="12">
                  <c:v>2459.363957597173</c:v>
                </c:pt>
                <c:pt idx="13">
                  <c:v>1908.1272084805653</c:v>
                </c:pt>
                <c:pt idx="14">
                  <c:v>2501.7667844522966</c:v>
                </c:pt>
                <c:pt idx="15">
                  <c:v>2692.5795053003535</c:v>
                </c:pt>
                <c:pt idx="16">
                  <c:v>2734.982332155477</c:v>
                </c:pt>
                <c:pt idx="17">
                  <c:v>2586.572438162544</c:v>
                </c:pt>
                <c:pt idx="18">
                  <c:v>3180.2120141342757</c:v>
                </c:pt>
                <c:pt idx="19">
                  <c:v>2968.197879858657</c:v>
                </c:pt>
                <c:pt idx="20">
                  <c:v>2544.1696113074204</c:v>
                </c:pt>
                <c:pt idx="21">
                  <c:v>3180.2120141342757</c:v>
                </c:pt>
                <c:pt idx="22">
                  <c:v>2650.1766784452298</c:v>
                </c:pt>
                <c:pt idx="23">
                  <c:v>2671.3780918727916</c:v>
                </c:pt>
                <c:pt idx="24">
                  <c:v>2904.593639575972</c:v>
                </c:pt>
                <c:pt idx="25">
                  <c:v>2628.975265017668</c:v>
                </c:pt>
                <c:pt idx="26">
                  <c:v>2819.7879858657243</c:v>
                </c:pt>
                <c:pt idx="27">
                  <c:v>2734.982332155477</c:v>
                </c:pt>
                <c:pt idx="28">
                  <c:v>2162.5441696113076</c:v>
                </c:pt>
                <c:pt idx="29">
                  <c:v>2310.95406360424</c:v>
                </c:pt>
                <c:pt idx="30">
                  <c:v>2416.9611307420496</c:v>
                </c:pt>
                <c:pt idx="31">
                  <c:v>2501.7667844522966</c:v>
                </c:pt>
                <c:pt idx="32">
                  <c:v>2501.7667844522966</c:v>
                </c:pt>
                <c:pt idx="33">
                  <c:v>2459.363957597173</c:v>
                </c:pt>
                <c:pt idx="34">
                  <c:v>2565.3710247349823</c:v>
                </c:pt>
                <c:pt idx="35">
                  <c:v>2480.5653710247348</c:v>
                </c:pt>
                <c:pt idx="36">
                  <c:v>2883.39222614841</c:v>
                </c:pt>
                <c:pt idx="37">
                  <c:v>2692.5795053003535</c:v>
                </c:pt>
                <c:pt idx="38">
                  <c:v>2862.190812720848</c:v>
                </c:pt>
                <c:pt idx="39">
                  <c:v>2501.7667844522966</c:v>
                </c:pt>
                <c:pt idx="40">
                  <c:v>2310.95406360424</c:v>
                </c:pt>
                <c:pt idx="41">
                  <c:v>2098.939929328622</c:v>
                </c:pt>
                <c:pt idx="42">
                  <c:v>2628.975265017668</c:v>
                </c:pt>
                <c:pt idx="43">
                  <c:v>2438.1625441696115</c:v>
                </c:pt>
                <c:pt idx="44">
                  <c:v>2374.558303886926</c:v>
                </c:pt>
                <c:pt idx="45">
                  <c:v>2650.1766784452298</c:v>
                </c:pt>
                <c:pt idx="46">
                  <c:v>2183.7455830388694</c:v>
                </c:pt>
                <c:pt idx="47">
                  <c:v>2819.7879858657243</c:v>
                </c:pt>
                <c:pt idx="48">
                  <c:v>2014.1342756183744</c:v>
                </c:pt>
                <c:pt idx="49">
                  <c:v>2671.3780918727916</c:v>
                </c:pt>
                <c:pt idx="50">
                  <c:v>2056.537102473498</c:v>
                </c:pt>
                <c:pt idx="51">
                  <c:v>2798.5865724381624</c:v>
                </c:pt>
                <c:pt idx="52">
                  <c:v>2035.3356890459363</c:v>
                </c:pt>
                <c:pt idx="53">
                  <c:v>2713.780918727915</c:v>
                </c:pt>
                <c:pt idx="54">
                  <c:v>2077.73851590106</c:v>
                </c:pt>
                <c:pt idx="55">
                  <c:v>2840.989399293286</c:v>
                </c:pt>
                <c:pt idx="56">
                  <c:v>2395.7597173144877</c:v>
                </c:pt>
                <c:pt idx="57">
                  <c:v>2480.5653710247348</c:v>
                </c:pt>
                <c:pt idx="58">
                  <c:v>2014.1342756183744</c:v>
                </c:pt>
                <c:pt idx="59">
                  <c:v>2671.3780918727916</c:v>
                </c:pt>
                <c:pt idx="60">
                  <c:v>2310.95406360424</c:v>
                </c:pt>
                <c:pt idx="61">
                  <c:v>2819.7879858657243</c:v>
                </c:pt>
                <c:pt idx="62">
                  <c:v>2332.155477031802</c:v>
                </c:pt>
                <c:pt idx="63">
                  <c:v>2840.989399293286</c:v>
                </c:pt>
                <c:pt idx="64">
                  <c:v>2120.141342756184</c:v>
                </c:pt>
                <c:pt idx="65">
                  <c:v>2310.95406360424</c:v>
                </c:pt>
                <c:pt idx="66">
                  <c:v>2946.9964664310955</c:v>
                </c:pt>
                <c:pt idx="67">
                  <c:v>2480.5653710247348</c:v>
                </c:pt>
                <c:pt idx="68">
                  <c:v>2438.1625441696115</c:v>
                </c:pt>
                <c:pt idx="69">
                  <c:v>2798.5865724381624</c:v>
                </c:pt>
                <c:pt idx="70">
                  <c:v>2607.773851590106</c:v>
                </c:pt>
                <c:pt idx="71">
                  <c:v>2544.1696113074204</c:v>
                </c:pt>
                <c:pt idx="72">
                  <c:v>2353.356890459364</c:v>
                </c:pt>
                <c:pt idx="73">
                  <c:v>2565.3710247349823</c:v>
                </c:pt>
                <c:pt idx="74">
                  <c:v>2671.3780918727916</c:v>
                </c:pt>
                <c:pt idx="75">
                  <c:v>2628.975265017668</c:v>
                </c:pt>
                <c:pt idx="76">
                  <c:v>2713.780918727915</c:v>
                </c:pt>
                <c:pt idx="77">
                  <c:v>2671.3780918727916</c:v>
                </c:pt>
                <c:pt idx="78">
                  <c:v>2671.3780918727916</c:v>
                </c:pt>
                <c:pt idx="79">
                  <c:v>2289.7526501766783</c:v>
                </c:pt>
                <c:pt idx="80">
                  <c:v>2289.7526501766783</c:v>
                </c:pt>
                <c:pt idx="81">
                  <c:v>2289.7526501766783</c:v>
                </c:pt>
                <c:pt idx="82">
                  <c:v>2353.356890459364</c:v>
                </c:pt>
                <c:pt idx="83">
                  <c:v>2395.7597173144877</c:v>
                </c:pt>
                <c:pt idx="84">
                  <c:v>2268.5512367491165</c:v>
                </c:pt>
                <c:pt idx="85">
                  <c:v>2226.1484098939927</c:v>
                </c:pt>
                <c:pt idx="86">
                  <c:v>2628.975265017668</c:v>
                </c:pt>
                <c:pt idx="87">
                  <c:v>2120.141342756184</c:v>
                </c:pt>
                <c:pt idx="88">
                  <c:v>2734.982332155477</c:v>
                </c:pt>
                <c:pt idx="89">
                  <c:v>2650.1766784452298</c:v>
                </c:pt>
                <c:pt idx="90">
                  <c:v>2353.356890459364</c:v>
                </c:pt>
                <c:pt idx="91">
                  <c:v>2565.3710247349823</c:v>
                </c:pt>
                <c:pt idx="92">
                  <c:v>2840.989399293286</c:v>
                </c:pt>
                <c:pt idx="93">
                  <c:v>2353.356890459364</c:v>
                </c:pt>
                <c:pt idx="94">
                  <c:v>2416.9611307420496</c:v>
                </c:pt>
                <c:pt idx="95">
                  <c:v>2416.9611307420496</c:v>
                </c:pt>
                <c:pt idx="96">
                  <c:v>2077.73851590106</c:v>
                </c:pt>
                <c:pt idx="97">
                  <c:v>2628.975265017668</c:v>
                </c:pt>
                <c:pt idx="98">
                  <c:v>2459.363957597173</c:v>
                </c:pt>
                <c:pt idx="99">
                  <c:v>2544.1696113074204</c:v>
                </c:pt>
                <c:pt idx="100">
                  <c:v>2374.558303886926</c:v>
                </c:pt>
                <c:pt idx="101">
                  <c:v>2374.558303886926</c:v>
                </c:pt>
                <c:pt idx="102">
                  <c:v>2692.5795053003535</c:v>
                </c:pt>
                <c:pt idx="103">
                  <c:v>2713.780918727915</c:v>
                </c:pt>
                <c:pt idx="104">
                  <c:v>2438.1625441696115</c:v>
                </c:pt>
                <c:pt idx="105">
                  <c:v>2035.3356890459363</c:v>
                </c:pt>
                <c:pt idx="106">
                  <c:v>2586.572438162544</c:v>
                </c:pt>
                <c:pt idx="107">
                  <c:v>2204.946996466431</c:v>
                </c:pt>
                <c:pt idx="108">
                  <c:v>2501.7667844522966</c:v>
                </c:pt>
                <c:pt idx="109">
                  <c:v>2650.1766784452298</c:v>
                </c:pt>
                <c:pt idx="110">
                  <c:v>2077.73851590106</c:v>
                </c:pt>
                <c:pt idx="111">
                  <c:v>2014.1342756183744</c:v>
                </c:pt>
                <c:pt idx="112">
                  <c:v>2120.141342756184</c:v>
                </c:pt>
                <c:pt idx="113">
                  <c:v>2374.558303886926</c:v>
                </c:pt>
                <c:pt idx="114">
                  <c:v>1674.9116607773851</c:v>
                </c:pt>
                <c:pt idx="115">
                  <c:v>2014.1342756183744</c:v>
                </c:pt>
                <c:pt idx="116">
                  <c:v>1844.52296819788</c:v>
                </c:pt>
                <c:pt idx="117">
                  <c:v>1696.113074204947</c:v>
                </c:pt>
                <c:pt idx="118">
                  <c:v>1971.731448763251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DATA!$AM$680:$AM$798</c:f>
              <c:numCache>
                <c:ptCount val="119"/>
                <c:pt idx="0">
                  <c:v>848.0565371024735</c:v>
                </c:pt>
                <c:pt idx="1">
                  <c:v>975.2650176678445</c:v>
                </c:pt>
                <c:pt idx="2">
                  <c:v>742.0494699646642</c:v>
                </c:pt>
                <c:pt idx="3">
                  <c:v>954.0636042402826</c:v>
                </c:pt>
                <c:pt idx="4">
                  <c:v>890.4593639575971</c:v>
                </c:pt>
                <c:pt idx="5">
                  <c:v>954.0636042402826</c:v>
                </c:pt>
                <c:pt idx="6">
                  <c:v>848.0565371024735</c:v>
                </c:pt>
                <c:pt idx="7">
                  <c:v>720.8480565371025</c:v>
                </c:pt>
                <c:pt idx="8">
                  <c:v>742.0494699646642</c:v>
                </c:pt>
                <c:pt idx="9">
                  <c:v>530.035335689046</c:v>
                </c:pt>
                <c:pt idx="10">
                  <c:v>826.8551236749116</c:v>
                </c:pt>
                <c:pt idx="11">
                  <c:v>742.0494699646642</c:v>
                </c:pt>
                <c:pt idx="12">
                  <c:v>763.2508833922261</c:v>
                </c:pt>
                <c:pt idx="13">
                  <c:v>720.8480565371025</c:v>
                </c:pt>
                <c:pt idx="14">
                  <c:v>636.0424028268551</c:v>
                </c:pt>
                <c:pt idx="15">
                  <c:v>763.2508833922261</c:v>
                </c:pt>
                <c:pt idx="16">
                  <c:v>826.8551236749116</c:v>
                </c:pt>
                <c:pt idx="17">
                  <c:v>826.8551236749116</c:v>
                </c:pt>
                <c:pt idx="18">
                  <c:v>657.243816254417</c:v>
                </c:pt>
                <c:pt idx="19">
                  <c:v>763.2508833922261</c:v>
                </c:pt>
                <c:pt idx="20">
                  <c:v>932.8621908127208</c:v>
                </c:pt>
                <c:pt idx="21">
                  <c:v>826.8551236749116</c:v>
                </c:pt>
                <c:pt idx="22">
                  <c:v>720.8480565371025</c:v>
                </c:pt>
                <c:pt idx="23">
                  <c:v>720.8480565371025</c:v>
                </c:pt>
                <c:pt idx="24">
                  <c:v>848.0565371024735</c:v>
                </c:pt>
                <c:pt idx="25">
                  <c:v>763.2508833922261</c:v>
                </c:pt>
                <c:pt idx="26">
                  <c:v>848.0565371024735</c:v>
                </c:pt>
                <c:pt idx="27">
                  <c:v>614.8409893992932</c:v>
                </c:pt>
                <c:pt idx="28">
                  <c:v>551.2367491166077</c:v>
                </c:pt>
                <c:pt idx="29">
                  <c:v>614.8409893992932</c:v>
                </c:pt>
                <c:pt idx="30">
                  <c:v>508.8339222614841</c:v>
                </c:pt>
                <c:pt idx="31">
                  <c:v>742.0494699646642</c:v>
                </c:pt>
                <c:pt idx="32">
                  <c:v>890.4593639575971</c:v>
                </c:pt>
                <c:pt idx="33">
                  <c:v>593.6395759717315</c:v>
                </c:pt>
                <c:pt idx="34">
                  <c:v>763.2508833922261</c:v>
                </c:pt>
                <c:pt idx="35">
                  <c:v>614.8409893992932</c:v>
                </c:pt>
                <c:pt idx="36">
                  <c:v>742.0494699646642</c:v>
                </c:pt>
                <c:pt idx="37">
                  <c:v>1038.86925795053</c:v>
                </c:pt>
                <c:pt idx="38">
                  <c:v>763.2508833922261</c:v>
                </c:pt>
                <c:pt idx="39">
                  <c:v>911.660777385159</c:v>
                </c:pt>
                <c:pt idx="40">
                  <c:v>636.0424028268551</c:v>
                </c:pt>
                <c:pt idx="41">
                  <c:v>614.8409893992932</c:v>
                </c:pt>
                <c:pt idx="42">
                  <c:v>678.4452296819787</c:v>
                </c:pt>
                <c:pt idx="43">
                  <c:v>784.452296819788</c:v>
                </c:pt>
                <c:pt idx="44">
                  <c:v>890.4593639575971</c:v>
                </c:pt>
                <c:pt idx="45">
                  <c:v>699.6466431095406</c:v>
                </c:pt>
                <c:pt idx="46">
                  <c:v>720.8480565371025</c:v>
                </c:pt>
                <c:pt idx="47">
                  <c:v>848.0565371024735</c:v>
                </c:pt>
                <c:pt idx="48">
                  <c:v>614.8409893992932</c:v>
                </c:pt>
                <c:pt idx="49">
                  <c:v>572.4381625441696</c:v>
                </c:pt>
                <c:pt idx="50">
                  <c:v>869.2579505300353</c:v>
                </c:pt>
                <c:pt idx="51">
                  <c:v>805.6537102473497</c:v>
                </c:pt>
                <c:pt idx="52">
                  <c:v>487.63250883392226</c:v>
                </c:pt>
                <c:pt idx="53">
                  <c:v>699.6466431095406</c:v>
                </c:pt>
                <c:pt idx="54">
                  <c:v>1060.070671378092</c:v>
                </c:pt>
                <c:pt idx="55">
                  <c:v>742.0494699646642</c:v>
                </c:pt>
                <c:pt idx="56">
                  <c:v>678.4452296819787</c:v>
                </c:pt>
                <c:pt idx="57">
                  <c:v>508.8339222614841</c:v>
                </c:pt>
                <c:pt idx="58">
                  <c:v>530.035335689046</c:v>
                </c:pt>
                <c:pt idx="59">
                  <c:v>508.8339222614841</c:v>
                </c:pt>
                <c:pt idx="60">
                  <c:v>657.243816254417</c:v>
                </c:pt>
                <c:pt idx="61">
                  <c:v>636.0424028268551</c:v>
                </c:pt>
                <c:pt idx="62">
                  <c:v>826.8551236749116</c:v>
                </c:pt>
                <c:pt idx="63">
                  <c:v>636.0424028268551</c:v>
                </c:pt>
                <c:pt idx="64">
                  <c:v>551.2367491166077</c:v>
                </c:pt>
                <c:pt idx="65">
                  <c:v>699.6466431095406</c:v>
                </c:pt>
                <c:pt idx="66">
                  <c:v>678.4452296819787</c:v>
                </c:pt>
                <c:pt idx="67">
                  <c:v>636.0424028268551</c:v>
                </c:pt>
                <c:pt idx="68">
                  <c:v>720.8480565371025</c:v>
                </c:pt>
                <c:pt idx="69">
                  <c:v>720.8480565371025</c:v>
                </c:pt>
                <c:pt idx="70">
                  <c:v>996.4664310954064</c:v>
                </c:pt>
                <c:pt idx="71">
                  <c:v>932.8621908127208</c:v>
                </c:pt>
                <c:pt idx="72">
                  <c:v>742.0494699646642</c:v>
                </c:pt>
                <c:pt idx="73">
                  <c:v>784.452296819788</c:v>
                </c:pt>
                <c:pt idx="74">
                  <c:v>720.8480565371025</c:v>
                </c:pt>
                <c:pt idx="75">
                  <c:v>742.0494699646642</c:v>
                </c:pt>
                <c:pt idx="76">
                  <c:v>657.243816254417</c:v>
                </c:pt>
                <c:pt idx="77">
                  <c:v>720.8480565371025</c:v>
                </c:pt>
                <c:pt idx="78">
                  <c:v>720.8480565371025</c:v>
                </c:pt>
                <c:pt idx="79">
                  <c:v>614.8409893992932</c:v>
                </c:pt>
                <c:pt idx="80">
                  <c:v>699.6466431095406</c:v>
                </c:pt>
                <c:pt idx="81">
                  <c:v>826.8551236749116</c:v>
                </c:pt>
                <c:pt idx="82">
                  <c:v>360.42402826855124</c:v>
                </c:pt>
                <c:pt idx="83">
                  <c:v>657.243816254417</c:v>
                </c:pt>
                <c:pt idx="84">
                  <c:v>678.4452296819787</c:v>
                </c:pt>
                <c:pt idx="85">
                  <c:v>508.8339222614841</c:v>
                </c:pt>
                <c:pt idx="86">
                  <c:v>614.8409893992932</c:v>
                </c:pt>
                <c:pt idx="87">
                  <c:v>593.6395759717315</c:v>
                </c:pt>
                <c:pt idx="88">
                  <c:v>657.243816254417</c:v>
                </c:pt>
                <c:pt idx="89">
                  <c:v>678.4452296819787</c:v>
                </c:pt>
                <c:pt idx="90">
                  <c:v>678.4452296819787</c:v>
                </c:pt>
                <c:pt idx="91">
                  <c:v>466.4310954063604</c:v>
                </c:pt>
                <c:pt idx="92">
                  <c:v>720.8480565371025</c:v>
                </c:pt>
                <c:pt idx="93">
                  <c:v>636.0424028268551</c:v>
                </c:pt>
                <c:pt idx="94">
                  <c:v>593.6395759717315</c:v>
                </c:pt>
                <c:pt idx="95">
                  <c:v>911.660777385159</c:v>
                </c:pt>
                <c:pt idx="96">
                  <c:v>869.2579505300353</c:v>
                </c:pt>
                <c:pt idx="97">
                  <c:v>763.2508833922261</c:v>
                </c:pt>
                <c:pt idx="98">
                  <c:v>593.6395759717315</c:v>
                </c:pt>
                <c:pt idx="99">
                  <c:v>678.4452296819787</c:v>
                </c:pt>
                <c:pt idx="100">
                  <c:v>551.2367491166077</c:v>
                </c:pt>
                <c:pt idx="101">
                  <c:v>699.6466431095406</c:v>
                </c:pt>
                <c:pt idx="102">
                  <c:v>657.243816254417</c:v>
                </c:pt>
                <c:pt idx="103">
                  <c:v>848.0565371024735</c:v>
                </c:pt>
                <c:pt idx="104">
                  <c:v>678.4452296819787</c:v>
                </c:pt>
                <c:pt idx="105">
                  <c:v>720.8480565371025</c:v>
                </c:pt>
                <c:pt idx="106">
                  <c:v>572.4381625441696</c:v>
                </c:pt>
                <c:pt idx="107">
                  <c:v>657.243816254417</c:v>
                </c:pt>
                <c:pt idx="108">
                  <c:v>742.0494699646642</c:v>
                </c:pt>
                <c:pt idx="109">
                  <c:v>636.0424028268551</c:v>
                </c:pt>
                <c:pt idx="110">
                  <c:v>784.452296819788</c:v>
                </c:pt>
                <c:pt idx="111">
                  <c:v>614.8409893992932</c:v>
                </c:pt>
                <c:pt idx="112">
                  <c:v>466.4310954063604</c:v>
                </c:pt>
                <c:pt idx="113">
                  <c:v>551.2367491166077</c:v>
                </c:pt>
                <c:pt idx="114">
                  <c:v>699.6466431095406</c:v>
                </c:pt>
                <c:pt idx="115">
                  <c:v>636.0424028268551</c:v>
                </c:pt>
                <c:pt idx="116">
                  <c:v>551.2367491166077</c:v>
                </c:pt>
                <c:pt idx="117">
                  <c:v>445.22968197879857</c:v>
                </c:pt>
                <c:pt idx="118">
                  <c:v>402.8268551236749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DATA!$AN$680:$AN$798</c:f>
              <c:numCache>
                <c:ptCount val="119"/>
                <c:pt idx="0">
                  <c:v>360.42402826855124</c:v>
                </c:pt>
                <c:pt idx="1">
                  <c:v>339.22261484098937</c:v>
                </c:pt>
                <c:pt idx="2">
                  <c:v>254.41696113074204</c:v>
                </c:pt>
                <c:pt idx="3">
                  <c:v>233.2155477031802</c:v>
                </c:pt>
                <c:pt idx="4">
                  <c:v>296.81978798586573</c:v>
                </c:pt>
                <c:pt idx="5">
                  <c:v>445.22968197879857</c:v>
                </c:pt>
                <c:pt idx="6">
                  <c:v>318.02120141342755</c:v>
                </c:pt>
                <c:pt idx="7">
                  <c:v>190.81272084805653</c:v>
                </c:pt>
                <c:pt idx="8">
                  <c:v>381.62544169611306</c:v>
                </c:pt>
                <c:pt idx="9">
                  <c:v>212.01413427561837</c:v>
                </c:pt>
                <c:pt idx="10">
                  <c:v>360.42402826855124</c:v>
                </c:pt>
                <c:pt idx="11">
                  <c:v>360.42402826855124</c:v>
                </c:pt>
                <c:pt idx="12">
                  <c:v>275.61837455830386</c:v>
                </c:pt>
                <c:pt idx="13">
                  <c:v>169.61130742049468</c:v>
                </c:pt>
                <c:pt idx="14">
                  <c:v>233.2155477031802</c:v>
                </c:pt>
                <c:pt idx="15">
                  <c:v>169.61130742049468</c:v>
                </c:pt>
                <c:pt idx="16">
                  <c:v>148.40989399293287</c:v>
                </c:pt>
                <c:pt idx="17">
                  <c:v>254.41696113074204</c:v>
                </c:pt>
                <c:pt idx="18">
                  <c:v>381.62544169611306</c:v>
                </c:pt>
                <c:pt idx="19">
                  <c:v>254.41696113074204</c:v>
                </c:pt>
                <c:pt idx="20">
                  <c:v>233.2155477031802</c:v>
                </c:pt>
                <c:pt idx="21">
                  <c:v>424.02826855123675</c:v>
                </c:pt>
                <c:pt idx="22">
                  <c:v>127.20848056537102</c:v>
                </c:pt>
                <c:pt idx="23">
                  <c:v>318.02120141342755</c:v>
                </c:pt>
                <c:pt idx="24">
                  <c:v>318.02120141342755</c:v>
                </c:pt>
                <c:pt idx="25">
                  <c:v>296.81978798586573</c:v>
                </c:pt>
                <c:pt idx="26">
                  <c:v>296.81978798586573</c:v>
                </c:pt>
                <c:pt idx="27">
                  <c:v>233.2155477031802</c:v>
                </c:pt>
                <c:pt idx="28">
                  <c:v>233.2155477031802</c:v>
                </c:pt>
                <c:pt idx="29">
                  <c:v>296.81978798586573</c:v>
                </c:pt>
                <c:pt idx="30">
                  <c:v>318.02120141342755</c:v>
                </c:pt>
                <c:pt idx="31">
                  <c:v>296.81978798586573</c:v>
                </c:pt>
                <c:pt idx="32">
                  <c:v>127.20848056537102</c:v>
                </c:pt>
                <c:pt idx="33">
                  <c:v>296.81978798586573</c:v>
                </c:pt>
                <c:pt idx="34">
                  <c:v>339.22261484098937</c:v>
                </c:pt>
                <c:pt idx="35">
                  <c:v>212.01413427561837</c:v>
                </c:pt>
                <c:pt idx="36">
                  <c:v>212.01413427561837</c:v>
                </c:pt>
                <c:pt idx="37">
                  <c:v>254.41696113074204</c:v>
                </c:pt>
                <c:pt idx="38">
                  <c:v>233.2155477031802</c:v>
                </c:pt>
                <c:pt idx="39">
                  <c:v>254.41696113074204</c:v>
                </c:pt>
                <c:pt idx="40">
                  <c:v>466.4310954063604</c:v>
                </c:pt>
                <c:pt idx="41">
                  <c:v>318.02120141342755</c:v>
                </c:pt>
                <c:pt idx="42">
                  <c:v>318.02120141342755</c:v>
                </c:pt>
                <c:pt idx="43">
                  <c:v>275.61837455830386</c:v>
                </c:pt>
                <c:pt idx="44">
                  <c:v>212.01413427561837</c:v>
                </c:pt>
                <c:pt idx="45">
                  <c:v>445.22968197879857</c:v>
                </c:pt>
                <c:pt idx="46">
                  <c:v>254.41696113074204</c:v>
                </c:pt>
                <c:pt idx="47">
                  <c:v>254.41696113074204</c:v>
                </c:pt>
                <c:pt idx="48">
                  <c:v>360.42402826855124</c:v>
                </c:pt>
                <c:pt idx="49">
                  <c:v>127.20848056537102</c:v>
                </c:pt>
                <c:pt idx="50">
                  <c:v>275.61837455830386</c:v>
                </c:pt>
                <c:pt idx="51">
                  <c:v>254.41696113074204</c:v>
                </c:pt>
                <c:pt idx="52">
                  <c:v>106.00706713780919</c:v>
                </c:pt>
                <c:pt idx="53">
                  <c:v>190.81272084805653</c:v>
                </c:pt>
                <c:pt idx="54">
                  <c:v>190.81272084805653</c:v>
                </c:pt>
                <c:pt idx="55">
                  <c:v>212.01413427561837</c:v>
                </c:pt>
                <c:pt idx="56">
                  <c:v>318.02120141342755</c:v>
                </c:pt>
                <c:pt idx="57">
                  <c:v>360.42402826855124</c:v>
                </c:pt>
                <c:pt idx="58">
                  <c:v>212.01413427561837</c:v>
                </c:pt>
                <c:pt idx="59">
                  <c:v>212.01413427561837</c:v>
                </c:pt>
                <c:pt idx="60">
                  <c:v>169.61130742049468</c:v>
                </c:pt>
                <c:pt idx="61">
                  <c:v>212.01413427561837</c:v>
                </c:pt>
                <c:pt idx="62">
                  <c:v>233.2155477031802</c:v>
                </c:pt>
                <c:pt idx="63">
                  <c:v>318.02120141342755</c:v>
                </c:pt>
                <c:pt idx="64">
                  <c:v>275.61837455830386</c:v>
                </c:pt>
                <c:pt idx="65">
                  <c:v>169.61130742049468</c:v>
                </c:pt>
                <c:pt idx="66">
                  <c:v>212.01413427561837</c:v>
                </c:pt>
                <c:pt idx="67">
                  <c:v>275.61837455830386</c:v>
                </c:pt>
                <c:pt idx="68">
                  <c:v>233.2155477031802</c:v>
                </c:pt>
                <c:pt idx="69">
                  <c:v>466.4310954063604</c:v>
                </c:pt>
                <c:pt idx="70">
                  <c:v>254.41696113074204</c:v>
                </c:pt>
                <c:pt idx="71">
                  <c:v>212.01413427561837</c:v>
                </c:pt>
                <c:pt idx="72">
                  <c:v>148.40989399293287</c:v>
                </c:pt>
                <c:pt idx="73">
                  <c:v>169.61130742049468</c:v>
                </c:pt>
                <c:pt idx="74">
                  <c:v>233.2155477031802</c:v>
                </c:pt>
                <c:pt idx="75">
                  <c:v>190.81272084805653</c:v>
                </c:pt>
                <c:pt idx="76">
                  <c:v>296.81978798586573</c:v>
                </c:pt>
                <c:pt idx="77">
                  <c:v>169.61130742049468</c:v>
                </c:pt>
                <c:pt idx="78">
                  <c:v>339.22261484098937</c:v>
                </c:pt>
                <c:pt idx="79">
                  <c:v>233.2155477031802</c:v>
                </c:pt>
                <c:pt idx="80">
                  <c:v>296.81978798586573</c:v>
                </c:pt>
                <c:pt idx="81">
                  <c:v>190.81272084805653</c:v>
                </c:pt>
                <c:pt idx="82">
                  <c:v>254.41696113074204</c:v>
                </c:pt>
                <c:pt idx="83">
                  <c:v>190.81272084805653</c:v>
                </c:pt>
                <c:pt idx="84">
                  <c:v>212.01413427561837</c:v>
                </c:pt>
                <c:pt idx="85">
                  <c:v>275.61837455830386</c:v>
                </c:pt>
                <c:pt idx="86">
                  <c:v>148.40989399293287</c:v>
                </c:pt>
                <c:pt idx="87">
                  <c:v>212.01413427561837</c:v>
                </c:pt>
                <c:pt idx="88">
                  <c:v>275.61837455830386</c:v>
                </c:pt>
                <c:pt idx="89">
                  <c:v>360.42402826855124</c:v>
                </c:pt>
                <c:pt idx="90">
                  <c:v>233.2155477031802</c:v>
                </c:pt>
                <c:pt idx="91">
                  <c:v>106.00706713780919</c:v>
                </c:pt>
                <c:pt idx="92">
                  <c:v>233.2155477031802</c:v>
                </c:pt>
                <c:pt idx="93">
                  <c:v>190.81272084805653</c:v>
                </c:pt>
                <c:pt idx="94">
                  <c:v>339.22261484098937</c:v>
                </c:pt>
                <c:pt idx="95">
                  <c:v>190.81272084805653</c:v>
                </c:pt>
                <c:pt idx="96">
                  <c:v>212.01413427561837</c:v>
                </c:pt>
                <c:pt idx="97">
                  <c:v>190.81272084805653</c:v>
                </c:pt>
                <c:pt idx="98">
                  <c:v>148.40989399293287</c:v>
                </c:pt>
                <c:pt idx="99">
                  <c:v>254.41696113074204</c:v>
                </c:pt>
                <c:pt idx="100">
                  <c:v>212.01413427561837</c:v>
                </c:pt>
                <c:pt idx="101">
                  <c:v>42.40282685512367</c:v>
                </c:pt>
                <c:pt idx="102">
                  <c:v>212.01413427561837</c:v>
                </c:pt>
                <c:pt idx="103">
                  <c:v>233.2155477031802</c:v>
                </c:pt>
                <c:pt idx="104">
                  <c:v>254.41696113074204</c:v>
                </c:pt>
                <c:pt idx="105">
                  <c:v>190.81272084805653</c:v>
                </c:pt>
                <c:pt idx="106">
                  <c:v>275.61837455830386</c:v>
                </c:pt>
                <c:pt idx="107">
                  <c:v>169.61130742049468</c:v>
                </c:pt>
                <c:pt idx="108">
                  <c:v>275.61837455830386</c:v>
                </c:pt>
                <c:pt idx="109">
                  <c:v>275.61837455830386</c:v>
                </c:pt>
                <c:pt idx="110">
                  <c:v>212.01413427561837</c:v>
                </c:pt>
                <c:pt idx="111">
                  <c:v>318.02120141342755</c:v>
                </c:pt>
                <c:pt idx="112">
                  <c:v>190.81272084805653</c:v>
                </c:pt>
                <c:pt idx="113">
                  <c:v>296.81978798586573</c:v>
                </c:pt>
                <c:pt idx="114">
                  <c:v>169.61130742049468</c:v>
                </c:pt>
                <c:pt idx="115">
                  <c:v>254.41696113074204</c:v>
                </c:pt>
                <c:pt idx="116">
                  <c:v>148.40989399293287</c:v>
                </c:pt>
                <c:pt idx="117">
                  <c:v>339.22261484098937</c:v>
                </c:pt>
                <c:pt idx="118">
                  <c:v>127.20848056537102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DATA!$AO$680:$AO$798</c:f>
              <c:numCache>
                <c:ptCount val="119"/>
                <c:pt idx="0">
                  <c:v>911.660777385159</c:v>
                </c:pt>
                <c:pt idx="1">
                  <c:v>911.660777385159</c:v>
                </c:pt>
                <c:pt idx="2">
                  <c:v>487.63250883392226</c:v>
                </c:pt>
                <c:pt idx="3">
                  <c:v>784.452296819788</c:v>
                </c:pt>
                <c:pt idx="4">
                  <c:v>699.6466431095406</c:v>
                </c:pt>
                <c:pt idx="5">
                  <c:v>911.660777385159</c:v>
                </c:pt>
                <c:pt idx="6">
                  <c:v>954.0636042402826</c:v>
                </c:pt>
                <c:pt idx="7">
                  <c:v>1017.6678445229682</c:v>
                </c:pt>
                <c:pt idx="8">
                  <c:v>890.4593639575971</c:v>
                </c:pt>
                <c:pt idx="9">
                  <c:v>805.6537102473497</c:v>
                </c:pt>
                <c:pt idx="10">
                  <c:v>614.8409893992932</c:v>
                </c:pt>
                <c:pt idx="11">
                  <c:v>763.2508833922261</c:v>
                </c:pt>
                <c:pt idx="12">
                  <c:v>763.2508833922261</c:v>
                </c:pt>
                <c:pt idx="13">
                  <c:v>572.4381625441696</c:v>
                </c:pt>
                <c:pt idx="14">
                  <c:v>763.2508833922261</c:v>
                </c:pt>
                <c:pt idx="15">
                  <c:v>742.0494699646642</c:v>
                </c:pt>
                <c:pt idx="16">
                  <c:v>678.4452296819787</c:v>
                </c:pt>
                <c:pt idx="17">
                  <c:v>1102.4734982332154</c:v>
                </c:pt>
                <c:pt idx="18">
                  <c:v>636.0424028268551</c:v>
                </c:pt>
                <c:pt idx="19">
                  <c:v>954.0636042402826</c:v>
                </c:pt>
                <c:pt idx="20">
                  <c:v>784.452296819788</c:v>
                </c:pt>
                <c:pt idx="21">
                  <c:v>636.0424028268551</c:v>
                </c:pt>
                <c:pt idx="22">
                  <c:v>614.8409893992932</c:v>
                </c:pt>
                <c:pt idx="23">
                  <c:v>720.8480565371025</c:v>
                </c:pt>
                <c:pt idx="24">
                  <c:v>720.8480565371025</c:v>
                </c:pt>
                <c:pt idx="25">
                  <c:v>890.4593639575971</c:v>
                </c:pt>
                <c:pt idx="26">
                  <c:v>742.0494699646642</c:v>
                </c:pt>
                <c:pt idx="27">
                  <c:v>742.0494699646642</c:v>
                </c:pt>
                <c:pt idx="28">
                  <c:v>530.035335689046</c:v>
                </c:pt>
                <c:pt idx="29">
                  <c:v>699.6466431095406</c:v>
                </c:pt>
                <c:pt idx="30">
                  <c:v>742.0494699646642</c:v>
                </c:pt>
                <c:pt idx="31">
                  <c:v>636.0424028268551</c:v>
                </c:pt>
                <c:pt idx="32">
                  <c:v>742.0494699646642</c:v>
                </c:pt>
                <c:pt idx="33">
                  <c:v>402.8268551236749</c:v>
                </c:pt>
                <c:pt idx="34">
                  <c:v>530.035335689046</c:v>
                </c:pt>
                <c:pt idx="35">
                  <c:v>487.63250883392226</c:v>
                </c:pt>
                <c:pt idx="36">
                  <c:v>932.8621908127208</c:v>
                </c:pt>
                <c:pt idx="37">
                  <c:v>636.0424028268551</c:v>
                </c:pt>
                <c:pt idx="38">
                  <c:v>699.6466431095406</c:v>
                </c:pt>
                <c:pt idx="39">
                  <c:v>678.4452296819787</c:v>
                </c:pt>
                <c:pt idx="40">
                  <c:v>678.4452296819787</c:v>
                </c:pt>
                <c:pt idx="41">
                  <c:v>551.2367491166077</c:v>
                </c:pt>
                <c:pt idx="42">
                  <c:v>657.243816254417</c:v>
                </c:pt>
                <c:pt idx="43">
                  <c:v>954.0636042402826</c:v>
                </c:pt>
                <c:pt idx="44">
                  <c:v>890.4593639575971</c:v>
                </c:pt>
                <c:pt idx="45">
                  <c:v>869.2579505300353</c:v>
                </c:pt>
                <c:pt idx="46">
                  <c:v>848.0565371024735</c:v>
                </c:pt>
                <c:pt idx="47">
                  <c:v>975.2650176678445</c:v>
                </c:pt>
                <c:pt idx="48">
                  <c:v>869.2579505300353</c:v>
                </c:pt>
                <c:pt idx="49">
                  <c:v>551.2367491166077</c:v>
                </c:pt>
                <c:pt idx="50">
                  <c:v>445.22968197879857</c:v>
                </c:pt>
                <c:pt idx="51">
                  <c:v>869.2579505300353</c:v>
                </c:pt>
                <c:pt idx="52">
                  <c:v>784.452296819788</c:v>
                </c:pt>
                <c:pt idx="53">
                  <c:v>699.6466431095406</c:v>
                </c:pt>
                <c:pt idx="54">
                  <c:v>805.6537102473497</c:v>
                </c:pt>
                <c:pt idx="55">
                  <c:v>784.452296819788</c:v>
                </c:pt>
                <c:pt idx="56">
                  <c:v>636.0424028268551</c:v>
                </c:pt>
                <c:pt idx="57">
                  <c:v>869.2579505300353</c:v>
                </c:pt>
                <c:pt idx="58">
                  <c:v>699.6466431095406</c:v>
                </c:pt>
                <c:pt idx="59">
                  <c:v>593.6395759717315</c:v>
                </c:pt>
                <c:pt idx="60">
                  <c:v>763.2508833922261</c:v>
                </c:pt>
                <c:pt idx="61">
                  <c:v>720.8480565371025</c:v>
                </c:pt>
                <c:pt idx="62">
                  <c:v>911.660777385159</c:v>
                </c:pt>
                <c:pt idx="63">
                  <c:v>996.4664310954064</c:v>
                </c:pt>
                <c:pt idx="64">
                  <c:v>593.6395759717315</c:v>
                </c:pt>
                <c:pt idx="65">
                  <c:v>826.8551236749116</c:v>
                </c:pt>
                <c:pt idx="66">
                  <c:v>699.6466431095406</c:v>
                </c:pt>
                <c:pt idx="67">
                  <c:v>890.4593639575971</c:v>
                </c:pt>
                <c:pt idx="68">
                  <c:v>742.0494699646642</c:v>
                </c:pt>
                <c:pt idx="69">
                  <c:v>699.6466431095406</c:v>
                </c:pt>
                <c:pt idx="70">
                  <c:v>932.8621908127208</c:v>
                </c:pt>
                <c:pt idx="71">
                  <c:v>763.2508833922261</c:v>
                </c:pt>
                <c:pt idx="72">
                  <c:v>742.0494699646642</c:v>
                </c:pt>
                <c:pt idx="73">
                  <c:v>551.2367491166077</c:v>
                </c:pt>
                <c:pt idx="74">
                  <c:v>614.8409893992932</c:v>
                </c:pt>
                <c:pt idx="75">
                  <c:v>699.6466431095406</c:v>
                </c:pt>
                <c:pt idx="76">
                  <c:v>614.8409893992932</c:v>
                </c:pt>
                <c:pt idx="77">
                  <c:v>551.2367491166077</c:v>
                </c:pt>
                <c:pt idx="78">
                  <c:v>572.4381625441696</c:v>
                </c:pt>
                <c:pt idx="79">
                  <c:v>996.4664310954064</c:v>
                </c:pt>
                <c:pt idx="80">
                  <c:v>932.8621908127208</c:v>
                </c:pt>
                <c:pt idx="81">
                  <c:v>826.8551236749116</c:v>
                </c:pt>
                <c:pt idx="82">
                  <c:v>763.2508833922261</c:v>
                </c:pt>
                <c:pt idx="83">
                  <c:v>699.6466431095406</c:v>
                </c:pt>
                <c:pt idx="84">
                  <c:v>551.2367491166077</c:v>
                </c:pt>
                <c:pt idx="85">
                  <c:v>508.8339222614841</c:v>
                </c:pt>
                <c:pt idx="86">
                  <c:v>381.62544169611306</c:v>
                </c:pt>
                <c:pt idx="87">
                  <c:v>678.4452296819787</c:v>
                </c:pt>
                <c:pt idx="88">
                  <c:v>614.8409893992932</c:v>
                </c:pt>
                <c:pt idx="89">
                  <c:v>614.8409893992932</c:v>
                </c:pt>
                <c:pt idx="90">
                  <c:v>466.4310954063604</c:v>
                </c:pt>
                <c:pt idx="91">
                  <c:v>530.035335689046</c:v>
                </c:pt>
                <c:pt idx="92">
                  <c:v>508.8339222614841</c:v>
                </c:pt>
                <c:pt idx="93">
                  <c:v>572.4381625441696</c:v>
                </c:pt>
                <c:pt idx="94">
                  <c:v>530.035335689046</c:v>
                </c:pt>
                <c:pt idx="95">
                  <c:v>763.2508833922261</c:v>
                </c:pt>
                <c:pt idx="96">
                  <c:v>466.4310954063604</c:v>
                </c:pt>
                <c:pt idx="97">
                  <c:v>678.4452296819787</c:v>
                </c:pt>
                <c:pt idx="98">
                  <c:v>530.035335689046</c:v>
                </c:pt>
                <c:pt idx="99">
                  <c:v>784.452296819788</c:v>
                </c:pt>
                <c:pt idx="100">
                  <c:v>742.0494699646642</c:v>
                </c:pt>
                <c:pt idx="101">
                  <c:v>487.63250883392226</c:v>
                </c:pt>
                <c:pt idx="102">
                  <c:v>678.4452296819787</c:v>
                </c:pt>
                <c:pt idx="103">
                  <c:v>1060.070671378092</c:v>
                </c:pt>
                <c:pt idx="104">
                  <c:v>954.0636042402826</c:v>
                </c:pt>
                <c:pt idx="105">
                  <c:v>593.6395759717315</c:v>
                </c:pt>
                <c:pt idx="106">
                  <c:v>932.8621908127208</c:v>
                </c:pt>
                <c:pt idx="107">
                  <c:v>1187.279151943463</c:v>
                </c:pt>
                <c:pt idx="108">
                  <c:v>1505.3003533568904</c:v>
                </c:pt>
                <c:pt idx="109">
                  <c:v>1335.6890459363958</c:v>
                </c:pt>
                <c:pt idx="110">
                  <c:v>1017.6678445229682</c:v>
                </c:pt>
                <c:pt idx="111">
                  <c:v>932.8621908127208</c:v>
                </c:pt>
                <c:pt idx="112">
                  <c:v>593.6395759717315</c:v>
                </c:pt>
                <c:pt idx="113">
                  <c:v>784.452296819788</c:v>
                </c:pt>
                <c:pt idx="114">
                  <c:v>678.4452296819787</c:v>
                </c:pt>
                <c:pt idx="115">
                  <c:v>508.8339222614841</c:v>
                </c:pt>
                <c:pt idx="116">
                  <c:v>318.02120141342755</c:v>
                </c:pt>
                <c:pt idx="117">
                  <c:v>466.4310954063604</c:v>
                </c:pt>
                <c:pt idx="118">
                  <c:v>720.8480565371025</c:v>
                </c:pt>
              </c:numCache>
            </c:numRef>
          </c:xVal>
          <c:yVal>
            <c:numRef>
              <c:f>DATA!$M$680:$M$798</c:f>
              <c:numCache>
                <c:ptCount val="119"/>
                <c:pt idx="0">
                  <c:v>65.7608661868275</c:v>
                </c:pt>
                <c:pt idx="1">
                  <c:v>107.92163703306068</c:v>
                </c:pt>
                <c:pt idx="2">
                  <c:v>165.8351706034365</c:v>
                </c:pt>
                <c:pt idx="3">
                  <c:v>203.57338383901964</c:v>
                </c:pt>
                <c:pt idx="4">
                  <c:v>224.9797883477329</c:v>
                </c:pt>
                <c:pt idx="5">
                  <c:v>254.71082184724332</c:v>
                </c:pt>
                <c:pt idx="6">
                  <c:v>279.5682567830821</c:v>
                </c:pt>
                <c:pt idx="7">
                  <c:v>307.8302633277725</c:v>
                </c:pt>
                <c:pt idx="8">
                  <c:v>333.68266460245553</c:v>
                </c:pt>
                <c:pt idx="9">
                  <c:v>361.2916927233653</c:v>
                </c:pt>
                <c:pt idx="10">
                  <c:v>386.47071535628976</c:v>
                </c:pt>
                <c:pt idx="11">
                  <c:v>413.4127584678925</c:v>
                </c:pt>
                <c:pt idx="12">
                  <c:v>418.47413757317526</c:v>
                </c:pt>
                <c:pt idx="13">
                  <c:v>428.6061601485471</c:v>
                </c:pt>
                <c:pt idx="14">
                  <c:v>464.1659120415417</c:v>
                </c:pt>
                <c:pt idx="15">
                  <c:v>493.0643277461936</c:v>
                </c:pt>
                <c:pt idx="16">
                  <c:v>526.3368262347615</c:v>
                </c:pt>
                <c:pt idx="17">
                  <c:v>548.592788559176</c:v>
                </c:pt>
                <c:pt idx="18">
                  <c:v>570.049152099816</c:v>
                </c:pt>
                <c:pt idx="19">
                  <c:v>586.3931476870246</c:v>
                </c:pt>
                <c:pt idx="20">
                  <c:v>607.0842819430983</c:v>
                </c:pt>
                <c:pt idx="21">
                  <c:v>629.558010976859</c:v>
                </c:pt>
                <c:pt idx="22">
                  <c:v>642.5513448658689</c:v>
                </c:pt>
                <c:pt idx="23">
                  <c:v>661.6450865096376</c:v>
                </c:pt>
                <c:pt idx="24">
                  <c:v>677.2999602479035</c:v>
                </c:pt>
                <c:pt idx="25">
                  <c:v>700.8377473393305</c:v>
                </c:pt>
                <c:pt idx="26">
                  <c:v>729.6970551191087</c:v>
                </c:pt>
                <c:pt idx="27">
                  <c:v>757.777949678758</c:v>
                </c:pt>
                <c:pt idx="28">
                  <c:v>778.9011137178059</c:v>
                </c:pt>
                <c:pt idx="29">
                  <c:v>804.4968346109533</c:v>
                </c:pt>
                <c:pt idx="30">
                  <c:v>828.3984637352435</c:v>
                </c:pt>
                <c:pt idx="31">
                  <c:v>842.5949242500922</c:v>
                </c:pt>
                <c:pt idx="32">
                  <c:v>857.7053040536048</c:v>
                </c:pt>
                <c:pt idx="33">
                  <c:v>886.2231787969399</c:v>
                </c:pt>
                <c:pt idx="34">
                  <c:v>890.6879569396406</c:v>
                </c:pt>
                <c:pt idx="35">
                  <c:v>913.0479273991562</c:v>
                </c:pt>
                <c:pt idx="36">
                  <c:v>937.264514060334</c:v>
                </c:pt>
                <c:pt idx="37">
                  <c:v>948.9495878446612</c:v>
                </c:pt>
                <c:pt idx="38">
                  <c:v>967.8602797327383</c:v>
                </c:pt>
                <c:pt idx="39">
                  <c:v>975.9780639154649</c:v>
                </c:pt>
                <c:pt idx="40">
                  <c:v>990.4293039207239</c:v>
                </c:pt>
                <c:pt idx="41">
                  <c:v>1002.1894827863196</c:v>
                </c:pt>
                <c:pt idx="42">
                  <c:v>1017.5933514306598</c:v>
                </c:pt>
                <c:pt idx="43">
                  <c:v>1046.6666143047023</c:v>
                </c:pt>
                <c:pt idx="44">
                  <c:v>1060.3298255154418</c:v>
                </c:pt>
                <c:pt idx="45">
                  <c:v>1074.9287394880357</c:v>
                </c:pt>
                <c:pt idx="46">
                  <c:v>1091.3832550159073</c:v>
                </c:pt>
                <c:pt idx="47">
                  <c:v>1108.7873556428135</c:v>
                </c:pt>
                <c:pt idx="48">
                  <c:v>1135.4220356971955</c:v>
                </c:pt>
                <c:pt idx="49">
                  <c:v>1151.996978236159</c:v>
                </c:pt>
                <c:pt idx="50">
                  <c:v>1154.762688024366</c:v>
                </c:pt>
                <c:pt idx="51">
                  <c:v>1175.997121186133</c:v>
                </c:pt>
                <c:pt idx="52">
                  <c:v>1185.2464470090172</c:v>
                </c:pt>
                <c:pt idx="53">
                  <c:v>1208.414934907942</c:v>
                </c:pt>
                <c:pt idx="54">
                  <c:v>1226.9963798489616</c:v>
                </c:pt>
                <c:pt idx="55">
                  <c:v>1248.4165704481975</c:v>
                </c:pt>
                <c:pt idx="56">
                  <c:v>1272.6974203790196</c:v>
                </c:pt>
                <c:pt idx="57">
                  <c:v>1287.6748474687997</c:v>
                </c:pt>
                <c:pt idx="58">
                  <c:v>1288.6118342196573</c:v>
                </c:pt>
                <c:pt idx="59">
                  <c:v>1301.7407620929262</c:v>
                </c:pt>
                <c:pt idx="60">
                  <c:v>1311.1312926393994</c:v>
                </c:pt>
                <c:pt idx="61">
                  <c:v>1322.4139647477687</c:v>
                </c:pt>
                <c:pt idx="62">
                  <c:v>1341.2525516951705</c:v>
                </c:pt>
                <c:pt idx="63">
                  <c:v>1358.243898288507</c:v>
                </c:pt>
                <c:pt idx="64">
                  <c:v>1375.2700834667185</c:v>
                </c:pt>
                <c:pt idx="65">
                  <c:v>1414.1827665386054</c:v>
                </c:pt>
                <c:pt idx="66">
                  <c:v>1433.2309377830652</c:v>
                </c:pt>
                <c:pt idx="67">
                  <c:v>1446.5907033841495</c:v>
                </c:pt>
                <c:pt idx="68">
                  <c:v>1461.8853723123902</c:v>
                </c:pt>
                <c:pt idx="69">
                  <c:v>1466.6707392859098</c:v>
                </c:pt>
                <c:pt idx="70">
                  <c:v>1488.7190161792305</c:v>
                </c:pt>
                <c:pt idx="71">
                  <c:v>1505.0532773615246</c:v>
                </c:pt>
                <c:pt idx="72">
                  <c:v>1524.3112814984688</c:v>
                </c:pt>
                <c:pt idx="73">
                  <c:v>1542.6478465323644</c:v>
                </c:pt>
                <c:pt idx="74">
                  <c:v>1561.0249915065933</c:v>
                </c:pt>
                <c:pt idx="75">
                  <c:v>1585.2675740959326</c:v>
                </c:pt>
                <c:pt idx="76">
                  <c:v>1616.4017121864222</c:v>
                </c:pt>
                <c:pt idx="77">
                  <c:v>1638.8516966571851</c:v>
                </c:pt>
                <c:pt idx="78">
                  <c:v>1659.4026509807954</c:v>
                </c:pt>
                <c:pt idx="79">
                  <c:v>1670.1877689268526</c:v>
                </c:pt>
                <c:pt idx="80">
                  <c:v>1691.8001189260476</c:v>
                </c:pt>
                <c:pt idx="81">
                  <c:v>1715.4415580347968</c:v>
                </c:pt>
                <c:pt idx="82">
                  <c:v>1738.1612716694917</c:v>
                </c:pt>
                <c:pt idx="83">
                  <c:v>1751.0303992077675</c:v>
                </c:pt>
                <c:pt idx="84">
                  <c:v>1759.951492809132</c:v>
                </c:pt>
                <c:pt idx="85">
                  <c:v>1783.7880378908671</c:v>
                </c:pt>
                <c:pt idx="86">
                  <c:v>1798.7206995718802</c:v>
                </c:pt>
                <c:pt idx="87">
                  <c:v>1826.6670520363737</c:v>
                </c:pt>
                <c:pt idx="88">
                  <c:v>1848.6910712860563</c:v>
                </c:pt>
                <c:pt idx="89">
                  <c:v>1869.7686297792307</c:v>
                </c:pt>
                <c:pt idx="90">
                  <c:v>1887.8777883508574</c:v>
                </c:pt>
                <c:pt idx="91">
                  <c:v>1900.98122958168</c:v>
                </c:pt>
                <c:pt idx="92">
                  <c:v>1917.1369785403344</c:v>
                </c:pt>
                <c:pt idx="93">
                  <c:v>1932.3115929892597</c:v>
                </c:pt>
                <c:pt idx="94">
                  <c:v>1945.4853934477665</c:v>
                </c:pt>
                <c:pt idx="95">
                  <c:v>1959.6959751172308</c:v>
                </c:pt>
                <c:pt idx="96">
                  <c:v>1984.113693605363</c:v>
                </c:pt>
                <c:pt idx="97">
                  <c:v>2013.7145546310317</c:v>
                </c:pt>
                <c:pt idx="98">
                  <c:v>2033.1655924552651</c:v>
                </c:pt>
                <c:pt idx="99">
                  <c:v>2052.6622990622836</c:v>
                </c:pt>
                <c:pt idx="100">
                  <c:v>2074.2646821401736</c:v>
                </c:pt>
                <c:pt idx="101">
                  <c:v>2091.793579965117</c:v>
                </c:pt>
                <c:pt idx="102">
                  <c:v>2108.3252359312264</c:v>
                </c:pt>
                <c:pt idx="103">
                  <c:v>2129.0361954808286</c:v>
                </c:pt>
                <c:pt idx="104">
                  <c:v>2146.681216534804</c:v>
                </c:pt>
                <c:pt idx="105">
                  <c:v>2173.740451105753</c:v>
                </c:pt>
                <c:pt idx="106">
                  <c:v>2186.259130402806</c:v>
                </c:pt>
                <c:pt idx="107">
                  <c:v>2207.165626603112</c:v>
                </c:pt>
                <c:pt idx="108">
                  <c:v>2224.977626937517</c:v>
                </c:pt>
                <c:pt idx="109">
                  <c:v>2245.9819542957166</c:v>
                </c:pt>
                <c:pt idx="110">
                  <c:v>2258.610100092535</c:v>
                </c:pt>
                <c:pt idx="111">
                  <c:v>2265.985396794279</c:v>
                </c:pt>
                <c:pt idx="112">
                  <c:v>2288.1506715165415</c:v>
                </c:pt>
                <c:pt idx="113">
                  <c:v>2302.9604589052738</c:v>
                </c:pt>
                <c:pt idx="114">
                  <c:v>2324.1632213137755</c:v>
                </c:pt>
                <c:pt idx="115">
                  <c:v>2342.2282332147392</c:v>
                </c:pt>
                <c:pt idx="116">
                  <c:v>2365.664974090612</c:v>
                </c:pt>
                <c:pt idx="117">
                  <c:v>2371.00074378354</c:v>
                </c:pt>
                <c:pt idx="118">
                  <c:v>2379.545113079244</c:v>
                </c:pt>
              </c:numCache>
            </c:numRef>
          </c:yVal>
          <c:smooth val="0"/>
        </c:ser>
        <c:axId val="37241570"/>
        <c:axId val="66738675"/>
      </c:scatterChart>
      <c:valAx>
        <c:axId val="37241570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crossBetween val="midCat"/>
        <c:dispUnits/>
      </c:valAx>
      <c:valAx>
        <c:axId val="6673867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525"/>
          <c:y val="0.080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FME Profile 2006-2014 UT 8/23
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DATA!$N$863:$N$917</c:f>
              <c:numCache>
                <c:ptCount val="55"/>
                <c:pt idx="0">
                  <c:v>13.2</c:v>
                </c:pt>
                <c:pt idx="1">
                  <c:v>13.4</c:v>
                </c:pt>
                <c:pt idx="2">
                  <c:v>13.9</c:v>
                </c:pt>
                <c:pt idx="3">
                  <c:v>14.5</c:v>
                </c:pt>
                <c:pt idx="4">
                  <c:v>15.2</c:v>
                </c:pt>
                <c:pt idx="5">
                  <c:v>15.6</c:v>
                </c:pt>
                <c:pt idx="6">
                  <c:v>15.9</c:v>
                </c:pt>
                <c:pt idx="7">
                  <c:v>16.1</c:v>
                </c:pt>
                <c:pt idx="8">
                  <c:v>16.2</c:v>
                </c:pt>
                <c:pt idx="9">
                  <c:v>16.4</c:v>
                </c:pt>
                <c:pt idx="10">
                  <c:v>16.9</c:v>
                </c:pt>
                <c:pt idx="11">
                  <c:v>15.7</c:v>
                </c:pt>
                <c:pt idx="12">
                  <c:v>15</c:v>
                </c:pt>
                <c:pt idx="13">
                  <c:v>16.5</c:v>
                </c:pt>
                <c:pt idx="14">
                  <c:v>17.3</c:v>
                </c:pt>
                <c:pt idx="15">
                  <c:v>15.7</c:v>
                </c:pt>
                <c:pt idx="16">
                  <c:v>17</c:v>
                </c:pt>
                <c:pt idx="17">
                  <c:v>17.4</c:v>
                </c:pt>
                <c:pt idx="18">
                  <c:v>16</c:v>
                </c:pt>
                <c:pt idx="19">
                  <c:v>15</c:v>
                </c:pt>
                <c:pt idx="20">
                  <c:v>15.5</c:v>
                </c:pt>
                <c:pt idx="21">
                  <c:v>15.8</c:v>
                </c:pt>
                <c:pt idx="22">
                  <c:v>15.9</c:v>
                </c:pt>
                <c:pt idx="23">
                  <c:v>16.4</c:v>
                </c:pt>
                <c:pt idx="24">
                  <c:v>16.4</c:v>
                </c:pt>
                <c:pt idx="25">
                  <c:v>16.5</c:v>
                </c:pt>
                <c:pt idx="26">
                  <c:v>16.6</c:v>
                </c:pt>
                <c:pt idx="27">
                  <c:v>16.8</c:v>
                </c:pt>
                <c:pt idx="28">
                  <c:v>17.3</c:v>
                </c:pt>
                <c:pt idx="29">
                  <c:v>17.7</c:v>
                </c:pt>
                <c:pt idx="30">
                  <c:v>17.9</c:v>
                </c:pt>
                <c:pt idx="31">
                  <c:v>18.3</c:v>
                </c:pt>
                <c:pt idx="32">
                  <c:v>18.5</c:v>
                </c:pt>
                <c:pt idx="33">
                  <c:v>18.9</c:v>
                </c:pt>
                <c:pt idx="34">
                  <c:v>19.2</c:v>
                </c:pt>
                <c:pt idx="35">
                  <c:v>19.4</c:v>
                </c:pt>
                <c:pt idx="36">
                  <c:v>19.7</c:v>
                </c:pt>
                <c:pt idx="37">
                  <c:v>20.1</c:v>
                </c:pt>
                <c:pt idx="38">
                  <c:v>20.3</c:v>
                </c:pt>
                <c:pt idx="39">
                  <c:v>20.8</c:v>
                </c:pt>
                <c:pt idx="40">
                  <c:v>21.3</c:v>
                </c:pt>
                <c:pt idx="41">
                  <c:v>22</c:v>
                </c:pt>
                <c:pt idx="42">
                  <c:v>22.4</c:v>
                </c:pt>
                <c:pt idx="43">
                  <c:v>22.3</c:v>
                </c:pt>
                <c:pt idx="44">
                  <c:v>22.9</c:v>
                </c:pt>
                <c:pt idx="45">
                  <c:v>23.2</c:v>
                </c:pt>
                <c:pt idx="46">
                  <c:v>23.8</c:v>
                </c:pt>
                <c:pt idx="47">
                  <c:v>24.4</c:v>
                </c:pt>
                <c:pt idx="48">
                  <c:v>24.7</c:v>
                </c:pt>
                <c:pt idx="49">
                  <c:v>25.1</c:v>
                </c:pt>
                <c:pt idx="50">
                  <c:v>25.5</c:v>
                </c:pt>
                <c:pt idx="51">
                  <c:v>26</c:v>
                </c:pt>
                <c:pt idx="52">
                  <c:v>26.6</c:v>
                </c:pt>
                <c:pt idx="53">
                  <c:v>27.4</c:v>
                </c:pt>
                <c:pt idx="54">
                  <c:v>27.4</c:v>
                </c:pt>
              </c:numCache>
            </c:numRef>
          </c:xVal>
          <c:yVal>
            <c:numRef>
              <c:f>DATA!$M$863:$M$917</c:f>
              <c:numCache>
                <c:ptCount val="55"/>
                <c:pt idx="0">
                  <c:v>2328.4102780734893</c:v>
                </c:pt>
                <c:pt idx="1">
                  <c:v>2322.040507215379</c:v>
                </c:pt>
                <c:pt idx="2">
                  <c:v>2300.8431572015324</c:v>
                </c:pt>
                <c:pt idx="3">
                  <c:v>2262.823753215207</c:v>
                </c:pt>
                <c:pt idx="4">
                  <c:v>2211.353249517159</c:v>
                </c:pt>
                <c:pt idx="5">
                  <c:v>2162.2815505880503</c:v>
                </c:pt>
                <c:pt idx="6">
                  <c:v>2096.9561879176367</c:v>
                </c:pt>
                <c:pt idx="7">
                  <c:v>2057.8006286232944</c:v>
                </c:pt>
                <c:pt idx="8">
                  <c:v>2027.0182358552552</c:v>
                </c:pt>
                <c:pt idx="9">
                  <c:v>1995.3291887894857</c:v>
                </c:pt>
                <c:pt idx="10">
                  <c:v>1967.8272394269675</c:v>
                </c:pt>
                <c:pt idx="11">
                  <c:v>1934.3369716922098</c:v>
                </c:pt>
                <c:pt idx="12">
                  <c:v>1890.8998246939873</c:v>
                </c:pt>
                <c:pt idx="13">
                  <c:v>1862.736830800537</c:v>
                </c:pt>
                <c:pt idx="14">
                  <c:v>1833.6683604589284</c:v>
                </c:pt>
                <c:pt idx="15">
                  <c:v>1801.7104569509206</c:v>
                </c:pt>
                <c:pt idx="16">
                  <c:v>1759.951492809132</c:v>
                </c:pt>
                <c:pt idx="17">
                  <c:v>1723.3370186393572</c:v>
                </c:pt>
                <c:pt idx="18">
                  <c:v>1691.8001189260476</c:v>
                </c:pt>
                <c:pt idx="19">
                  <c:v>1650.5888705996158</c:v>
                </c:pt>
                <c:pt idx="20">
                  <c:v>1602.7661610621944</c:v>
                </c:pt>
                <c:pt idx="21">
                  <c:v>1567.8057836807707</c:v>
                </c:pt>
                <c:pt idx="22">
                  <c:v>1527.2038380875606</c:v>
                </c:pt>
                <c:pt idx="23">
                  <c:v>1491.5991991243768</c:v>
                </c:pt>
                <c:pt idx="24">
                  <c:v>1454.234516529713</c:v>
                </c:pt>
                <c:pt idx="25">
                  <c:v>1420.8446574228801</c:v>
                </c:pt>
                <c:pt idx="26">
                  <c:v>1391.3824876046178</c:v>
                </c:pt>
                <c:pt idx="27">
                  <c:v>1355.4095916967208</c:v>
                </c:pt>
                <c:pt idx="28">
                  <c:v>1308.3130182819632</c:v>
                </c:pt>
                <c:pt idx="29">
                  <c:v>1272.6974203790196</c:v>
                </c:pt>
                <c:pt idx="30">
                  <c:v>1234.440615600708</c:v>
                </c:pt>
                <c:pt idx="31">
                  <c:v>1201.921239780228</c:v>
                </c:pt>
                <c:pt idx="32">
                  <c:v>1171.3763187809686</c:v>
                </c:pt>
                <c:pt idx="33">
                  <c:v>1138.1822296326832</c:v>
                </c:pt>
                <c:pt idx="34">
                  <c:v>1108.7873556428135</c:v>
                </c:pt>
                <c:pt idx="35">
                  <c:v>1086.8092847259832</c:v>
                </c:pt>
                <c:pt idx="36">
                  <c:v>1051.2185205800179</c:v>
                </c:pt>
                <c:pt idx="37">
                  <c:v>1017.5933514306598</c:v>
                </c:pt>
                <c:pt idx="38">
                  <c:v>983.2005402594014</c:v>
                </c:pt>
                <c:pt idx="39">
                  <c:v>930.9793552891949</c:v>
                </c:pt>
                <c:pt idx="40">
                  <c:v>889.7948092445858</c:v>
                </c:pt>
                <c:pt idx="41">
                  <c:v>834.6064290375109</c:v>
                </c:pt>
                <c:pt idx="42">
                  <c:v>797.4280623333652</c:v>
                </c:pt>
                <c:pt idx="43">
                  <c:v>778.9011137178059</c:v>
                </c:pt>
                <c:pt idx="44">
                  <c:v>739.3391556695865</c:v>
                </c:pt>
                <c:pt idx="45">
                  <c:v>706.0774396155236</c:v>
                </c:pt>
                <c:pt idx="46">
                  <c:v>663.383060201766</c:v>
                </c:pt>
                <c:pt idx="47">
                  <c:v>613.9927995865556</c:v>
                </c:pt>
                <c:pt idx="48">
                  <c:v>571.7680586092296</c:v>
                </c:pt>
                <c:pt idx="49">
                  <c:v>528.0467071974695</c:v>
                </c:pt>
                <c:pt idx="50">
                  <c:v>483.7038306601773</c:v>
                </c:pt>
                <c:pt idx="51">
                  <c:v>440.4424992368354</c:v>
                </c:pt>
                <c:pt idx="52">
                  <c:v>382.26890612421033</c:v>
                </c:pt>
                <c:pt idx="53">
                  <c:v>344.54799294731305</c:v>
                </c:pt>
                <c:pt idx="54">
                  <c:v>321.16338764374154</c:v>
                </c:pt>
              </c:numCache>
            </c:numRef>
          </c:yVal>
          <c:smooth val="0"/>
        </c:ser>
        <c:axId val="63777164"/>
        <c:axId val="37123565"/>
      </c:scatterChart>
      <c:valAx>
        <c:axId val="6377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23565"/>
        <c:crosses val="autoZero"/>
        <c:crossBetween val="midCat"/>
        <c:dispUnits/>
      </c:valAx>
      <c:valAx>
        <c:axId val="3712356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77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RF-30 08/23
Flight Path:  Latitude vs. Longitude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DATA!$G$9:$G$1146</c:f>
              <c:numCache>
                <c:ptCount val="1138"/>
                <c:pt idx="0">
                  <c:v>-78.76538292</c:v>
                </c:pt>
                <c:pt idx="1">
                  <c:v>-78.76539527</c:v>
                </c:pt>
                <c:pt idx="2">
                  <c:v>-78.7653882</c:v>
                </c:pt>
                <c:pt idx="3">
                  <c:v>-78.76539172</c:v>
                </c:pt>
                <c:pt idx="4">
                  <c:v>-78.76540133</c:v>
                </c:pt>
                <c:pt idx="5">
                  <c:v>-78.76540133</c:v>
                </c:pt>
                <c:pt idx="6">
                  <c:v>-78.76544031</c:v>
                </c:pt>
                <c:pt idx="7">
                  <c:v>-78.76548855</c:v>
                </c:pt>
                <c:pt idx="8">
                  <c:v>-78.76548451</c:v>
                </c:pt>
                <c:pt idx="9">
                  <c:v>-78.76548409</c:v>
                </c:pt>
                <c:pt idx="10">
                  <c:v>-78.7654965</c:v>
                </c:pt>
                <c:pt idx="11">
                  <c:v>-78.76553637</c:v>
                </c:pt>
                <c:pt idx="12">
                  <c:v>-78.76576126</c:v>
                </c:pt>
                <c:pt idx="13">
                  <c:v>-78.76608936</c:v>
                </c:pt>
                <c:pt idx="14">
                  <c:v>-78.76629239</c:v>
                </c:pt>
                <c:pt idx="15">
                  <c:v>-78.76615246</c:v>
                </c:pt>
                <c:pt idx="16">
                  <c:v>-78.76574467</c:v>
                </c:pt>
                <c:pt idx="17">
                  <c:v>-78.7651907</c:v>
                </c:pt>
                <c:pt idx="18">
                  <c:v>-78.76462369</c:v>
                </c:pt>
                <c:pt idx="19">
                  <c:v>-78.76408844</c:v>
                </c:pt>
                <c:pt idx="20">
                  <c:v>-78.76367923</c:v>
                </c:pt>
                <c:pt idx="21">
                  <c:v>-78.76350764</c:v>
                </c:pt>
                <c:pt idx="22">
                  <c:v>-78.76353343</c:v>
                </c:pt>
                <c:pt idx="23">
                  <c:v>-78.76363123</c:v>
                </c:pt>
                <c:pt idx="24">
                  <c:v>-78.7637974</c:v>
                </c:pt>
                <c:pt idx="25">
                  <c:v>-78.76382321</c:v>
                </c:pt>
                <c:pt idx="26">
                  <c:v>-78.76385933</c:v>
                </c:pt>
                <c:pt idx="27">
                  <c:v>-78.76411328</c:v>
                </c:pt>
                <c:pt idx="28">
                  <c:v>-78.76473013</c:v>
                </c:pt>
                <c:pt idx="29">
                  <c:v>-78.76547413</c:v>
                </c:pt>
                <c:pt idx="30">
                  <c:v>-78.7659505</c:v>
                </c:pt>
                <c:pt idx="31">
                  <c:v>-78.76595621</c:v>
                </c:pt>
                <c:pt idx="32">
                  <c:v>-78.76584083</c:v>
                </c:pt>
                <c:pt idx="33">
                  <c:v>-78.76572122</c:v>
                </c:pt>
                <c:pt idx="34">
                  <c:v>-78.76547929</c:v>
                </c:pt>
                <c:pt idx="35">
                  <c:v>-78.76541552</c:v>
                </c:pt>
                <c:pt idx="36">
                  <c:v>-78.76538722</c:v>
                </c:pt>
                <c:pt idx="37">
                  <c:v>-78.76539353</c:v>
                </c:pt>
                <c:pt idx="38">
                  <c:v>-78.76539552</c:v>
                </c:pt>
                <c:pt idx="39">
                  <c:v>-78.76537842</c:v>
                </c:pt>
                <c:pt idx="40">
                  <c:v>-78.76536024</c:v>
                </c:pt>
                <c:pt idx="41">
                  <c:v>-78.7653558</c:v>
                </c:pt>
                <c:pt idx="42">
                  <c:v>-78.76536917</c:v>
                </c:pt>
                <c:pt idx="43">
                  <c:v>-78.76537904</c:v>
                </c:pt>
                <c:pt idx="44">
                  <c:v>-78.76537095</c:v>
                </c:pt>
                <c:pt idx="45">
                  <c:v>-78.76536383</c:v>
                </c:pt>
                <c:pt idx="46">
                  <c:v>-78.76536383</c:v>
                </c:pt>
                <c:pt idx="47">
                  <c:v>-78.76536865</c:v>
                </c:pt>
                <c:pt idx="48">
                  <c:v>-78.76483609</c:v>
                </c:pt>
                <c:pt idx="49">
                  <c:v>-78.76455515</c:v>
                </c:pt>
                <c:pt idx="50">
                  <c:v>-78.76393782</c:v>
                </c:pt>
                <c:pt idx="51">
                  <c:v>-78.76224317</c:v>
                </c:pt>
                <c:pt idx="52">
                  <c:v>-78.75952182</c:v>
                </c:pt>
                <c:pt idx="53">
                  <c:v>-78.75600633</c:v>
                </c:pt>
                <c:pt idx="54">
                  <c:v>-78.75229751</c:v>
                </c:pt>
                <c:pt idx="55">
                  <c:v>-78.74864628</c:v>
                </c:pt>
                <c:pt idx="56">
                  <c:v>-78.74511388</c:v>
                </c:pt>
                <c:pt idx="57">
                  <c:v>-78.74140938</c:v>
                </c:pt>
                <c:pt idx="58">
                  <c:v>-78.73750195</c:v>
                </c:pt>
                <c:pt idx="59">
                  <c:v>-78.73295974</c:v>
                </c:pt>
                <c:pt idx="60">
                  <c:v>-78.72827383</c:v>
                </c:pt>
                <c:pt idx="61">
                  <c:v>-78.72344647</c:v>
                </c:pt>
                <c:pt idx="62">
                  <c:v>-78.71848957</c:v>
                </c:pt>
                <c:pt idx="63">
                  <c:v>-78.71334418</c:v>
                </c:pt>
                <c:pt idx="64">
                  <c:v>-78.70795669</c:v>
                </c:pt>
                <c:pt idx="65">
                  <c:v>-78.7023026</c:v>
                </c:pt>
                <c:pt idx="66">
                  <c:v>-78.69677409</c:v>
                </c:pt>
                <c:pt idx="67">
                  <c:v>-78.69122682</c:v>
                </c:pt>
                <c:pt idx="68">
                  <c:v>-78.68543639</c:v>
                </c:pt>
                <c:pt idx="69">
                  <c:v>-78.67887379</c:v>
                </c:pt>
                <c:pt idx="70">
                  <c:v>-78.67154855</c:v>
                </c:pt>
                <c:pt idx="71">
                  <c:v>-78.6639886</c:v>
                </c:pt>
                <c:pt idx="72">
                  <c:v>-78.65631262</c:v>
                </c:pt>
                <c:pt idx="73">
                  <c:v>-78.64864138</c:v>
                </c:pt>
                <c:pt idx="74">
                  <c:v>-78.64096477</c:v>
                </c:pt>
                <c:pt idx="75">
                  <c:v>-78.63337022</c:v>
                </c:pt>
                <c:pt idx="76">
                  <c:v>-78.62576258</c:v>
                </c:pt>
                <c:pt idx="77">
                  <c:v>-78.61810561</c:v>
                </c:pt>
                <c:pt idx="78">
                  <c:v>-78.61004567</c:v>
                </c:pt>
                <c:pt idx="79">
                  <c:v>-78.60199895</c:v>
                </c:pt>
                <c:pt idx="80">
                  <c:v>-78.59386666</c:v>
                </c:pt>
                <c:pt idx="81">
                  <c:v>-78.58562367</c:v>
                </c:pt>
                <c:pt idx="82">
                  <c:v>-78.57724783</c:v>
                </c:pt>
                <c:pt idx="83">
                  <c:v>-78.56893839</c:v>
                </c:pt>
                <c:pt idx="84">
                  <c:v>-78.56057716</c:v>
                </c:pt>
                <c:pt idx="85">
                  <c:v>-78.55217644</c:v>
                </c:pt>
                <c:pt idx="86">
                  <c:v>-78.54412692</c:v>
                </c:pt>
                <c:pt idx="87">
                  <c:v>-78.53624695</c:v>
                </c:pt>
                <c:pt idx="88">
                  <c:v>-78.52814573</c:v>
                </c:pt>
                <c:pt idx="89">
                  <c:v>-78.51999608</c:v>
                </c:pt>
                <c:pt idx="90">
                  <c:v>-78.51186405</c:v>
                </c:pt>
                <c:pt idx="91">
                  <c:v>-78.50396683</c:v>
                </c:pt>
                <c:pt idx="92">
                  <c:v>-78.49622437</c:v>
                </c:pt>
                <c:pt idx="93">
                  <c:v>-78.4886198</c:v>
                </c:pt>
                <c:pt idx="94">
                  <c:v>-78.48096002</c:v>
                </c:pt>
                <c:pt idx="95">
                  <c:v>-78.47306885</c:v>
                </c:pt>
                <c:pt idx="96">
                  <c:v>-78.46503422</c:v>
                </c:pt>
                <c:pt idx="97">
                  <c:v>-78.45706143</c:v>
                </c:pt>
                <c:pt idx="98">
                  <c:v>-78.44918747</c:v>
                </c:pt>
                <c:pt idx="99">
                  <c:v>-78.44143477</c:v>
                </c:pt>
                <c:pt idx="100">
                  <c:v>-78.43355598</c:v>
                </c:pt>
                <c:pt idx="101">
                  <c:v>-78.42548327</c:v>
                </c:pt>
                <c:pt idx="102">
                  <c:v>-78.41744745</c:v>
                </c:pt>
                <c:pt idx="103">
                  <c:v>-78.4093623</c:v>
                </c:pt>
                <c:pt idx="104">
                  <c:v>-78.40124931</c:v>
                </c:pt>
                <c:pt idx="105">
                  <c:v>-78.39306998</c:v>
                </c:pt>
                <c:pt idx="106">
                  <c:v>-78.38485823</c:v>
                </c:pt>
                <c:pt idx="107">
                  <c:v>-78.37658823</c:v>
                </c:pt>
                <c:pt idx="108">
                  <c:v>-78.3684804</c:v>
                </c:pt>
                <c:pt idx="109">
                  <c:v>-78.36050376</c:v>
                </c:pt>
                <c:pt idx="110">
                  <c:v>-78.35265717</c:v>
                </c:pt>
                <c:pt idx="111">
                  <c:v>-78.34452423</c:v>
                </c:pt>
                <c:pt idx="112">
                  <c:v>-78.33633137</c:v>
                </c:pt>
                <c:pt idx="113">
                  <c:v>-78.32821073</c:v>
                </c:pt>
                <c:pt idx="114">
                  <c:v>-78.3202349</c:v>
                </c:pt>
                <c:pt idx="115">
                  <c:v>-78.31212353</c:v>
                </c:pt>
                <c:pt idx="116">
                  <c:v>-78.30397376</c:v>
                </c:pt>
                <c:pt idx="117">
                  <c:v>-78.29579628</c:v>
                </c:pt>
                <c:pt idx="118">
                  <c:v>-78.28776835</c:v>
                </c:pt>
                <c:pt idx="119">
                  <c:v>-78.27988209</c:v>
                </c:pt>
                <c:pt idx="120">
                  <c:v>-78.27195632</c:v>
                </c:pt>
                <c:pt idx="121">
                  <c:v>-78.26370827</c:v>
                </c:pt>
                <c:pt idx="122">
                  <c:v>-78.25568708</c:v>
                </c:pt>
                <c:pt idx="123">
                  <c:v>-78.24779794</c:v>
                </c:pt>
                <c:pt idx="124">
                  <c:v>-78.24003693</c:v>
                </c:pt>
                <c:pt idx="125">
                  <c:v>-78.23236412</c:v>
                </c:pt>
                <c:pt idx="126">
                  <c:v>-78.22458858</c:v>
                </c:pt>
                <c:pt idx="127">
                  <c:v>-78.21672304</c:v>
                </c:pt>
                <c:pt idx="128">
                  <c:v>-78.20887924</c:v>
                </c:pt>
                <c:pt idx="129">
                  <c:v>-78.20115034</c:v>
                </c:pt>
                <c:pt idx="130">
                  <c:v>-78.1932952</c:v>
                </c:pt>
                <c:pt idx="131">
                  <c:v>-78.18518551</c:v>
                </c:pt>
                <c:pt idx="132">
                  <c:v>-78.17684549</c:v>
                </c:pt>
                <c:pt idx="133">
                  <c:v>-78.16862828</c:v>
                </c:pt>
                <c:pt idx="134">
                  <c:v>-78.16029498</c:v>
                </c:pt>
                <c:pt idx="135">
                  <c:v>-78.15199563</c:v>
                </c:pt>
                <c:pt idx="136">
                  <c:v>-78.14391754</c:v>
                </c:pt>
                <c:pt idx="137">
                  <c:v>-78.13600657</c:v>
                </c:pt>
                <c:pt idx="138">
                  <c:v>-78.12812932</c:v>
                </c:pt>
                <c:pt idx="139">
                  <c:v>-78.12020284</c:v>
                </c:pt>
                <c:pt idx="140">
                  <c:v>-78.11204515</c:v>
                </c:pt>
                <c:pt idx="141">
                  <c:v>-78.10382699</c:v>
                </c:pt>
                <c:pt idx="142">
                  <c:v>-78.09561075</c:v>
                </c:pt>
                <c:pt idx="143">
                  <c:v>-78.08734731</c:v>
                </c:pt>
                <c:pt idx="144">
                  <c:v>-78.07925358</c:v>
                </c:pt>
                <c:pt idx="145">
                  <c:v>-78.0711497</c:v>
                </c:pt>
                <c:pt idx="146">
                  <c:v>-78.06296832</c:v>
                </c:pt>
                <c:pt idx="147">
                  <c:v>-78.05482426</c:v>
                </c:pt>
                <c:pt idx="148">
                  <c:v>-78.04684045</c:v>
                </c:pt>
                <c:pt idx="149">
                  <c:v>-78.03903253</c:v>
                </c:pt>
                <c:pt idx="150">
                  <c:v>-78.03118962</c:v>
                </c:pt>
                <c:pt idx="151">
                  <c:v>-78.02338563</c:v>
                </c:pt>
                <c:pt idx="152">
                  <c:v>-78.01572296</c:v>
                </c:pt>
                <c:pt idx="153">
                  <c:v>-78.00821015</c:v>
                </c:pt>
                <c:pt idx="154">
                  <c:v>-78.00066359</c:v>
                </c:pt>
                <c:pt idx="155">
                  <c:v>-77.99276549</c:v>
                </c:pt>
                <c:pt idx="156">
                  <c:v>-77.9850615</c:v>
                </c:pt>
                <c:pt idx="157">
                  <c:v>-77.97743911</c:v>
                </c:pt>
                <c:pt idx="158">
                  <c:v>-77.96991347</c:v>
                </c:pt>
                <c:pt idx="159">
                  <c:v>-77.9622146</c:v>
                </c:pt>
                <c:pt idx="160">
                  <c:v>-77.95452767</c:v>
                </c:pt>
                <c:pt idx="161">
                  <c:v>-77.94672507</c:v>
                </c:pt>
                <c:pt idx="162">
                  <c:v>-77.93887864</c:v>
                </c:pt>
                <c:pt idx="163">
                  <c:v>-77.93103344</c:v>
                </c:pt>
                <c:pt idx="164">
                  <c:v>-77.92325868</c:v>
                </c:pt>
                <c:pt idx="165">
                  <c:v>-77.91544798</c:v>
                </c:pt>
                <c:pt idx="166">
                  <c:v>-77.90765771</c:v>
                </c:pt>
                <c:pt idx="167">
                  <c:v>-77.89984657</c:v>
                </c:pt>
                <c:pt idx="168">
                  <c:v>-77.89211308</c:v>
                </c:pt>
                <c:pt idx="169">
                  <c:v>-77.88423002</c:v>
                </c:pt>
                <c:pt idx="170">
                  <c:v>-77.8762441</c:v>
                </c:pt>
                <c:pt idx="171">
                  <c:v>-77.86847334</c:v>
                </c:pt>
                <c:pt idx="172">
                  <c:v>-77.86068277</c:v>
                </c:pt>
                <c:pt idx="173">
                  <c:v>-77.85302635</c:v>
                </c:pt>
                <c:pt idx="174">
                  <c:v>-77.84545355</c:v>
                </c:pt>
                <c:pt idx="175">
                  <c:v>-77.83794223</c:v>
                </c:pt>
                <c:pt idx="176">
                  <c:v>-77.83058874</c:v>
                </c:pt>
                <c:pt idx="177">
                  <c:v>-77.82334029</c:v>
                </c:pt>
                <c:pt idx="178">
                  <c:v>-77.81587152</c:v>
                </c:pt>
                <c:pt idx="179">
                  <c:v>-77.80843435</c:v>
                </c:pt>
                <c:pt idx="180">
                  <c:v>-77.80086145</c:v>
                </c:pt>
                <c:pt idx="181">
                  <c:v>-77.79300351</c:v>
                </c:pt>
                <c:pt idx="182">
                  <c:v>-77.78496611</c:v>
                </c:pt>
                <c:pt idx="183">
                  <c:v>-77.77693657</c:v>
                </c:pt>
                <c:pt idx="184">
                  <c:v>-77.76894959</c:v>
                </c:pt>
                <c:pt idx="185">
                  <c:v>-77.76123432</c:v>
                </c:pt>
                <c:pt idx="186">
                  <c:v>-77.75356536</c:v>
                </c:pt>
                <c:pt idx="187">
                  <c:v>-77.74584034</c:v>
                </c:pt>
                <c:pt idx="188">
                  <c:v>-77.73797905</c:v>
                </c:pt>
                <c:pt idx="189">
                  <c:v>-77.7302545</c:v>
                </c:pt>
                <c:pt idx="190">
                  <c:v>-77.72275028</c:v>
                </c:pt>
                <c:pt idx="191">
                  <c:v>-77.71520982</c:v>
                </c:pt>
                <c:pt idx="192">
                  <c:v>-77.70756152</c:v>
                </c:pt>
                <c:pt idx="193">
                  <c:v>-77.69987448</c:v>
                </c:pt>
                <c:pt idx="194">
                  <c:v>-77.69202885</c:v>
                </c:pt>
                <c:pt idx="195">
                  <c:v>-77.68393259</c:v>
                </c:pt>
                <c:pt idx="196">
                  <c:v>-77.67572806</c:v>
                </c:pt>
                <c:pt idx="197">
                  <c:v>-77.66762776</c:v>
                </c:pt>
                <c:pt idx="198">
                  <c:v>-77.65959238</c:v>
                </c:pt>
                <c:pt idx="199">
                  <c:v>-77.65163125</c:v>
                </c:pt>
                <c:pt idx="200">
                  <c:v>-77.64373243</c:v>
                </c:pt>
                <c:pt idx="201">
                  <c:v>-77.63574301</c:v>
                </c:pt>
                <c:pt idx="202">
                  <c:v>-77.62778557</c:v>
                </c:pt>
                <c:pt idx="203">
                  <c:v>-77.61979597</c:v>
                </c:pt>
                <c:pt idx="204">
                  <c:v>-77.61161171</c:v>
                </c:pt>
                <c:pt idx="205">
                  <c:v>-77.60342695</c:v>
                </c:pt>
                <c:pt idx="206">
                  <c:v>-77.59541345</c:v>
                </c:pt>
                <c:pt idx="207">
                  <c:v>-77.5874164</c:v>
                </c:pt>
                <c:pt idx="208">
                  <c:v>-77.57934623</c:v>
                </c:pt>
                <c:pt idx="209">
                  <c:v>-77.57132292</c:v>
                </c:pt>
                <c:pt idx="210">
                  <c:v>-77.56319923</c:v>
                </c:pt>
                <c:pt idx="211">
                  <c:v>-77.55491551</c:v>
                </c:pt>
                <c:pt idx="212">
                  <c:v>-77.54679258</c:v>
                </c:pt>
                <c:pt idx="213">
                  <c:v>-77.53876413</c:v>
                </c:pt>
                <c:pt idx="214">
                  <c:v>-77.53068864</c:v>
                </c:pt>
                <c:pt idx="215">
                  <c:v>-77.52236148</c:v>
                </c:pt>
                <c:pt idx="216">
                  <c:v>-77.51410404</c:v>
                </c:pt>
                <c:pt idx="217">
                  <c:v>-77.50594262</c:v>
                </c:pt>
                <c:pt idx="218">
                  <c:v>-77.49797746</c:v>
                </c:pt>
                <c:pt idx="219">
                  <c:v>-77.48992232</c:v>
                </c:pt>
                <c:pt idx="220">
                  <c:v>-77.48164276</c:v>
                </c:pt>
                <c:pt idx="221">
                  <c:v>-77.47376916</c:v>
                </c:pt>
                <c:pt idx="222">
                  <c:v>-77.46616016</c:v>
                </c:pt>
                <c:pt idx="223">
                  <c:v>-77.45850139</c:v>
                </c:pt>
                <c:pt idx="224">
                  <c:v>-77.45076513</c:v>
                </c:pt>
                <c:pt idx="225">
                  <c:v>-77.44287007</c:v>
                </c:pt>
                <c:pt idx="226">
                  <c:v>-77.43492823</c:v>
                </c:pt>
                <c:pt idx="227">
                  <c:v>-77.42718253</c:v>
                </c:pt>
                <c:pt idx="228">
                  <c:v>-77.41953825</c:v>
                </c:pt>
                <c:pt idx="229">
                  <c:v>-77.41187559</c:v>
                </c:pt>
                <c:pt idx="230">
                  <c:v>-77.40391948</c:v>
                </c:pt>
                <c:pt idx="231">
                  <c:v>-77.3957645</c:v>
                </c:pt>
                <c:pt idx="232">
                  <c:v>-77.387614</c:v>
                </c:pt>
                <c:pt idx="233">
                  <c:v>-77.37958428</c:v>
                </c:pt>
                <c:pt idx="234">
                  <c:v>-77.37181633</c:v>
                </c:pt>
                <c:pt idx="235">
                  <c:v>-77.36424664</c:v>
                </c:pt>
                <c:pt idx="236">
                  <c:v>-77.35680364</c:v>
                </c:pt>
                <c:pt idx="237">
                  <c:v>-77.34939041</c:v>
                </c:pt>
                <c:pt idx="238">
                  <c:v>-77.34206129</c:v>
                </c:pt>
                <c:pt idx="239">
                  <c:v>-77.33492475</c:v>
                </c:pt>
                <c:pt idx="240">
                  <c:v>-77.32797369</c:v>
                </c:pt>
                <c:pt idx="241">
                  <c:v>-77.32183135</c:v>
                </c:pt>
                <c:pt idx="242">
                  <c:v>-77.31637254</c:v>
                </c:pt>
                <c:pt idx="243">
                  <c:v>-77.31107326</c:v>
                </c:pt>
                <c:pt idx="244">
                  <c:v>-77.30570618</c:v>
                </c:pt>
                <c:pt idx="245">
                  <c:v>-77.30033153</c:v>
                </c:pt>
                <c:pt idx="246">
                  <c:v>-77.29484259</c:v>
                </c:pt>
                <c:pt idx="247">
                  <c:v>-77.2893766</c:v>
                </c:pt>
                <c:pt idx="248">
                  <c:v>-77.28371983</c:v>
                </c:pt>
                <c:pt idx="249">
                  <c:v>-77.27778292</c:v>
                </c:pt>
                <c:pt idx="250">
                  <c:v>-77.27198956</c:v>
                </c:pt>
                <c:pt idx="251">
                  <c:v>-77.26634325</c:v>
                </c:pt>
                <c:pt idx="252">
                  <c:v>-77.26068035</c:v>
                </c:pt>
                <c:pt idx="253">
                  <c:v>-77.2551651</c:v>
                </c:pt>
                <c:pt idx="254">
                  <c:v>-77.24968598</c:v>
                </c:pt>
                <c:pt idx="255">
                  <c:v>-77.24349424</c:v>
                </c:pt>
                <c:pt idx="256">
                  <c:v>-77.23696767</c:v>
                </c:pt>
                <c:pt idx="257">
                  <c:v>-77.23048428</c:v>
                </c:pt>
                <c:pt idx="258">
                  <c:v>-77.22384022</c:v>
                </c:pt>
                <c:pt idx="259">
                  <c:v>-77.21713884</c:v>
                </c:pt>
                <c:pt idx="260">
                  <c:v>-77.21078982</c:v>
                </c:pt>
                <c:pt idx="261">
                  <c:v>-77.20464521</c:v>
                </c:pt>
                <c:pt idx="262">
                  <c:v>-77.19855002</c:v>
                </c:pt>
                <c:pt idx="263">
                  <c:v>-77.19219049</c:v>
                </c:pt>
                <c:pt idx="264">
                  <c:v>-77.18568922</c:v>
                </c:pt>
                <c:pt idx="265">
                  <c:v>-77.17919621</c:v>
                </c:pt>
                <c:pt idx="266">
                  <c:v>-77.17269509</c:v>
                </c:pt>
                <c:pt idx="267">
                  <c:v>-77.16611824</c:v>
                </c:pt>
                <c:pt idx="268">
                  <c:v>-77.15965556</c:v>
                </c:pt>
                <c:pt idx="269">
                  <c:v>-77.15318743</c:v>
                </c:pt>
                <c:pt idx="270">
                  <c:v>-77.14700867</c:v>
                </c:pt>
                <c:pt idx="271">
                  <c:v>-77.14032137</c:v>
                </c:pt>
                <c:pt idx="272">
                  <c:v>-77.13375589</c:v>
                </c:pt>
                <c:pt idx="273">
                  <c:v>-77.12731807</c:v>
                </c:pt>
                <c:pt idx="274">
                  <c:v>-77.12103528</c:v>
                </c:pt>
                <c:pt idx="275">
                  <c:v>-77.11474964</c:v>
                </c:pt>
                <c:pt idx="276">
                  <c:v>-77.10838733</c:v>
                </c:pt>
                <c:pt idx="277">
                  <c:v>-77.10192593</c:v>
                </c:pt>
                <c:pt idx="278">
                  <c:v>-77.09525435</c:v>
                </c:pt>
                <c:pt idx="279">
                  <c:v>-77.08870506</c:v>
                </c:pt>
                <c:pt idx="280">
                  <c:v>-77.08222336</c:v>
                </c:pt>
                <c:pt idx="281">
                  <c:v>-77.07568787</c:v>
                </c:pt>
                <c:pt idx="282">
                  <c:v>-77.06923815</c:v>
                </c:pt>
                <c:pt idx="283">
                  <c:v>-77.06293731</c:v>
                </c:pt>
                <c:pt idx="284">
                  <c:v>-77.05710129</c:v>
                </c:pt>
                <c:pt idx="285">
                  <c:v>-77.051938</c:v>
                </c:pt>
                <c:pt idx="286">
                  <c:v>-77.0465048</c:v>
                </c:pt>
                <c:pt idx="287">
                  <c:v>-77.03985555</c:v>
                </c:pt>
                <c:pt idx="288">
                  <c:v>-77.03286051</c:v>
                </c:pt>
                <c:pt idx="289">
                  <c:v>-77.02613256</c:v>
                </c:pt>
                <c:pt idx="290">
                  <c:v>-77.01958665</c:v>
                </c:pt>
                <c:pt idx="291">
                  <c:v>-77.01315665</c:v>
                </c:pt>
                <c:pt idx="292">
                  <c:v>-77.00667926</c:v>
                </c:pt>
                <c:pt idx="293">
                  <c:v>-77.00017645</c:v>
                </c:pt>
                <c:pt idx="294">
                  <c:v>-76.9936024</c:v>
                </c:pt>
                <c:pt idx="295">
                  <c:v>-76.98701761</c:v>
                </c:pt>
                <c:pt idx="296">
                  <c:v>-76.98028726</c:v>
                </c:pt>
                <c:pt idx="297">
                  <c:v>-76.97344954</c:v>
                </c:pt>
                <c:pt idx="298">
                  <c:v>-76.96654777</c:v>
                </c:pt>
                <c:pt idx="299">
                  <c:v>-76.95962561</c:v>
                </c:pt>
                <c:pt idx="300">
                  <c:v>-76.9525972</c:v>
                </c:pt>
                <c:pt idx="301">
                  <c:v>-76.94552064</c:v>
                </c:pt>
                <c:pt idx="302">
                  <c:v>-76.93837575</c:v>
                </c:pt>
                <c:pt idx="303">
                  <c:v>-76.93118552</c:v>
                </c:pt>
                <c:pt idx="304">
                  <c:v>-76.92371139</c:v>
                </c:pt>
                <c:pt idx="305">
                  <c:v>-76.91597381</c:v>
                </c:pt>
                <c:pt idx="306">
                  <c:v>-76.90799666</c:v>
                </c:pt>
                <c:pt idx="307">
                  <c:v>-76.89989177</c:v>
                </c:pt>
                <c:pt idx="308">
                  <c:v>-76.89158602</c:v>
                </c:pt>
                <c:pt idx="309">
                  <c:v>-76.88306248</c:v>
                </c:pt>
                <c:pt idx="310">
                  <c:v>-76.87422091</c:v>
                </c:pt>
                <c:pt idx="311">
                  <c:v>-76.8653984</c:v>
                </c:pt>
                <c:pt idx="312">
                  <c:v>-76.8564721</c:v>
                </c:pt>
                <c:pt idx="313">
                  <c:v>-76.84726353</c:v>
                </c:pt>
                <c:pt idx="314">
                  <c:v>-76.83820341</c:v>
                </c:pt>
                <c:pt idx="315">
                  <c:v>-76.82907316</c:v>
                </c:pt>
                <c:pt idx="316">
                  <c:v>-76.81986015</c:v>
                </c:pt>
                <c:pt idx="317">
                  <c:v>-76.81076131</c:v>
                </c:pt>
                <c:pt idx="318">
                  <c:v>-76.80204819</c:v>
                </c:pt>
                <c:pt idx="319">
                  <c:v>-76.79347187</c:v>
                </c:pt>
                <c:pt idx="320">
                  <c:v>-76.78493772</c:v>
                </c:pt>
                <c:pt idx="321">
                  <c:v>-76.77652</c:v>
                </c:pt>
                <c:pt idx="322">
                  <c:v>-76.76844507</c:v>
                </c:pt>
                <c:pt idx="323">
                  <c:v>-76.76040296</c:v>
                </c:pt>
                <c:pt idx="324">
                  <c:v>-76.75229924</c:v>
                </c:pt>
                <c:pt idx="325">
                  <c:v>-76.74398014</c:v>
                </c:pt>
                <c:pt idx="326">
                  <c:v>-76.73569108</c:v>
                </c:pt>
                <c:pt idx="327">
                  <c:v>-76.72721834</c:v>
                </c:pt>
                <c:pt idx="328">
                  <c:v>-76.71821758</c:v>
                </c:pt>
                <c:pt idx="329">
                  <c:v>-76.70925846</c:v>
                </c:pt>
                <c:pt idx="330">
                  <c:v>-76.70041808</c:v>
                </c:pt>
                <c:pt idx="331">
                  <c:v>-76.69140571</c:v>
                </c:pt>
                <c:pt idx="332">
                  <c:v>-76.68226633</c:v>
                </c:pt>
                <c:pt idx="333">
                  <c:v>-76.67284948</c:v>
                </c:pt>
                <c:pt idx="334">
                  <c:v>-76.66363495</c:v>
                </c:pt>
                <c:pt idx="335">
                  <c:v>-76.65454873</c:v>
                </c:pt>
                <c:pt idx="336">
                  <c:v>-76.64542224</c:v>
                </c:pt>
                <c:pt idx="337">
                  <c:v>-76.63632416</c:v>
                </c:pt>
                <c:pt idx="338">
                  <c:v>-76.62720639</c:v>
                </c:pt>
                <c:pt idx="339">
                  <c:v>-76.61799812</c:v>
                </c:pt>
                <c:pt idx="340">
                  <c:v>-76.60893937</c:v>
                </c:pt>
                <c:pt idx="341">
                  <c:v>-76.60001733</c:v>
                </c:pt>
                <c:pt idx="342">
                  <c:v>-76.5910172</c:v>
                </c:pt>
                <c:pt idx="343">
                  <c:v>-76.58203428</c:v>
                </c:pt>
                <c:pt idx="344">
                  <c:v>-76.57317817</c:v>
                </c:pt>
                <c:pt idx="345">
                  <c:v>-76.5645312</c:v>
                </c:pt>
                <c:pt idx="346">
                  <c:v>-76.55567957</c:v>
                </c:pt>
                <c:pt idx="347">
                  <c:v>-76.54671885</c:v>
                </c:pt>
                <c:pt idx="348">
                  <c:v>-76.53772745</c:v>
                </c:pt>
                <c:pt idx="349">
                  <c:v>-76.52884865</c:v>
                </c:pt>
                <c:pt idx="350">
                  <c:v>-76.51993949</c:v>
                </c:pt>
                <c:pt idx="351">
                  <c:v>-76.51104304</c:v>
                </c:pt>
                <c:pt idx="352">
                  <c:v>-76.50209595</c:v>
                </c:pt>
                <c:pt idx="353">
                  <c:v>-76.49318786</c:v>
                </c:pt>
                <c:pt idx="354">
                  <c:v>-76.48418864</c:v>
                </c:pt>
                <c:pt idx="355">
                  <c:v>-76.4751296</c:v>
                </c:pt>
                <c:pt idx="356">
                  <c:v>-76.46607269</c:v>
                </c:pt>
                <c:pt idx="357">
                  <c:v>-76.4572253</c:v>
                </c:pt>
                <c:pt idx="358">
                  <c:v>-76.44809539</c:v>
                </c:pt>
                <c:pt idx="359">
                  <c:v>-76.43898562</c:v>
                </c:pt>
                <c:pt idx="360">
                  <c:v>-76.42985036</c:v>
                </c:pt>
                <c:pt idx="361">
                  <c:v>-76.42073042</c:v>
                </c:pt>
                <c:pt idx="362">
                  <c:v>-76.41149972</c:v>
                </c:pt>
                <c:pt idx="363">
                  <c:v>-76.40226849</c:v>
                </c:pt>
                <c:pt idx="364">
                  <c:v>-76.39306684</c:v>
                </c:pt>
                <c:pt idx="365">
                  <c:v>-76.38371191</c:v>
                </c:pt>
                <c:pt idx="366">
                  <c:v>-76.37441055</c:v>
                </c:pt>
                <c:pt idx="367">
                  <c:v>-76.36504765</c:v>
                </c:pt>
                <c:pt idx="368">
                  <c:v>-76.35570711</c:v>
                </c:pt>
                <c:pt idx="369">
                  <c:v>-76.34649265</c:v>
                </c:pt>
                <c:pt idx="370">
                  <c:v>-76.3372976</c:v>
                </c:pt>
                <c:pt idx="371">
                  <c:v>-76.32803773</c:v>
                </c:pt>
                <c:pt idx="372">
                  <c:v>-76.31871049</c:v>
                </c:pt>
                <c:pt idx="373">
                  <c:v>-76.30909189</c:v>
                </c:pt>
                <c:pt idx="374">
                  <c:v>-76.29942058</c:v>
                </c:pt>
                <c:pt idx="375">
                  <c:v>-76.28982384</c:v>
                </c:pt>
                <c:pt idx="376">
                  <c:v>-76.28041223</c:v>
                </c:pt>
                <c:pt idx="377">
                  <c:v>-76.27096352</c:v>
                </c:pt>
                <c:pt idx="378">
                  <c:v>-76.26151894</c:v>
                </c:pt>
                <c:pt idx="379">
                  <c:v>-76.25208772</c:v>
                </c:pt>
                <c:pt idx="380">
                  <c:v>-76.24273352</c:v>
                </c:pt>
                <c:pt idx="381">
                  <c:v>-76.23364073</c:v>
                </c:pt>
                <c:pt idx="382">
                  <c:v>-76.22458368</c:v>
                </c:pt>
                <c:pt idx="383">
                  <c:v>-76.21533609</c:v>
                </c:pt>
                <c:pt idx="384">
                  <c:v>-76.20608058</c:v>
                </c:pt>
                <c:pt idx="385">
                  <c:v>-76.19692068</c:v>
                </c:pt>
                <c:pt idx="386">
                  <c:v>-76.18952451</c:v>
                </c:pt>
                <c:pt idx="387">
                  <c:v>-76.18569784</c:v>
                </c:pt>
                <c:pt idx="388">
                  <c:v>-76.18667963</c:v>
                </c:pt>
                <c:pt idx="389">
                  <c:v>-76.19173558</c:v>
                </c:pt>
                <c:pt idx="390">
                  <c:v>-76.19928524</c:v>
                </c:pt>
                <c:pt idx="391">
                  <c:v>-76.20755807</c:v>
                </c:pt>
                <c:pt idx="392">
                  <c:v>-76.21477052</c:v>
                </c:pt>
                <c:pt idx="393">
                  <c:v>-76.219907</c:v>
                </c:pt>
                <c:pt idx="394">
                  <c:v>-76.22035361</c:v>
                </c:pt>
                <c:pt idx="395">
                  <c:v>-76.21766371</c:v>
                </c:pt>
                <c:pt idx="396">
                  <c:v>-76.2136333</c:v>
                </c:pt>
                <c:pt idx="397">
                  <c:v>-76.2086219</c:v>
                </c:pt>
                <c:pt idx="398">
                  <c:v>-76.2022892</c:v>
                </c:pt>
                <c:pt idx="399">
                  <c:v>-76.19459858</c:v>
                </c:pt>
                <c:pt idx="400">
                  <c:v>-76.18672018</c:v>
                </c:pt>
                <c:pt idx="401">
                  <c:v>-76.18176938</c:v>
                </c:pt>
                <c:pt idx="402">
                  <c:v>-76.18168441</c:v>
                </c:pt>
                <c:pt idx="403">
                  <c:v>-76.18523791</c:v>
                </c:pt>
                <c:pt idx="404">
                  <c:v>-76.19199125</c:v>
                </c:pt>
                <c:pt idx="405">
                  <c:v>-76.19997288</c:v>
                </c:pt>
                <c:pt idx="406">
                  <c:v>-76.2057753</c:v>
                </c:pt>
                <c:pt idx="407">
                  <c:v>-76.20733019</c:v>
                </c:pt>
                <c:pt idx="408">
                  <c:v>-76.20411898</c:v>
                </c:pt>
                <c:pt idx="409">
                  <c:v>-76.19735822</c:v>
                </c:pt>
                <c:pt idx="410">
                  <c:v>-76.18900723</c:v>
                </c:pt>
                <c:pt idx="411">
                  <c:v>-76.18140847</c:v>
                </c:pt>
                <c:pt idx="412">
                  <c:v>-76.17619334</c:v>
                </c:pt>
                <c:pt idx="413">
                  <c:v>-76.17507957</c:v>
                </c:pt>
                <c:pt idx="414">
                  <c:v>-76.17816189</c:v>
                </c:pt>
                <c:pt idx="415">
                  <c:v>-76.18268023</c:v>
                </c:pt>
                <c:pt idx="416">
                  <c:v>-76.1871202</c:v>
                </c:pt>
                <c:pt idx="417">
                  <c:v>-76.19217511</c:v>
                </c:pt>
                <c:pt idx="418">
                  <c:v>-76.19887289</c:v>
                </c:pt>
                <c:pt idx="419">
                  <c:v>-76.20628205</c:v>
                </c:pt>
                <c:pt idx="420">
                  <c:v>-76.21307171</c:v>
                </c:pt>
                <c:pt idx="421">
                  <c:v>-76.21744227</c:v>
                </c:pt>
                <c:pt idx="422">
                  <c:v>-76.21765063</c:v>
                </c:pt>
                <c:pt idx="423">
                  <c:v>-76.21275242</c:v>
                </c:pt>
                <c:pt idx="424">
                  <c:v>-76.20506054</c:v>
                </c:pt>
                <c:pt idx="425">
                  <c:v>-76.19668518</c:v>
                </c:pt>
                <c:pt idx="426">
                  <c:v>-76.18945936</c:v>
                </c:pt>
                <c:pt idx="427">
                  <c:v>-76.18430071</c:v>
                </c:pt>
                <c:pt idx="428">
                  <c:v>-76.18148596</c:v>
                </c:pt>
                <c:pt idx="429">
                  <c:v>-76.18166688</c:v>
                </c:pt>
                <c:pt idx="430">
                  <c:v>-76.18471016</c:v>
                </c:pt>
                <c:pt idx="431">
                  <c:v>-76.18995772</c:v>
                </c:pt>
                <c:pt idx="432">
                  <c:v>-76.19689781</c:v>
                </c:pt>
                <c:pt idx="433">
                  <c:v>-76.20452413</c:v>
                </c:pt>
                <c:pt idx="434">
                  <c:v>-76.21089429</c:v>
                </c:pt>
                <c:pt idx="435">
                  <c:v>-76.21433712</c:v>
                </c:pt>
                <c:pt idx="436">
                  <c:v>-76.21342445</c:v>
                </c:pt>
                <c:pt idx="437">
                  <c:v>-76.20864581</c:v>
                </c:pt>
                <c:pt idx="438">
                  <c:v>-76.20149432</c:v>
                </c:pt>
                <c:pt idx="439">
                  <c:v>-76.19344263</c:v>
                </c:pt>
                <c:pt idx="440">
                  <c:v>-76.18609336</c:v>
                </c:pt>
                <c:pt idx="441">
                  <c:v>-76.18012062</c:v>
                </c:pt>
                <c:pt idx="442">
                  <c:v>-76.17642728</c:v>
                </c:pt>
                <c:pt idx="443">
                  <c:v>-76.17563491</c:v>
                </c:pt>
                <c:pt idx="444">
                  <c:v>-76.17830658</c:v>
                </c:pt>
                <c:pt idx="445">
                  <c:v>-76.18357622</c:v>
                </c:pt>
                <c:pt idx="446">
                  <c:v>-76.19038669</c:v>
                </c:pt>
                <c:pt idx="447">
                  <c:v>-76.19726336</c:v>
                </c:pt>
                <c:pt idx="448">
                  <c:v>-76.20293004</c:v>
                </c:pt>
                <c:pt idx="449">
                  <c:v>-76.20668637</c:v>
                </c:pt>
                <c:pt idx="450">
                  <c:v>-76.20825</c:v>
                </c:pt>
                <c:pt idx="451">
                  <c:v>-76.20541391</c:v>
                </c:pt>
                <c:pt idx="452">
                  <c:v>-76.19941378</c:v>
                </c:pt>
                <c:pt idx="453">
                  <c:v>-76.19209086</c:v>
                </c:pt>
                <c:pt idx="454">
                  <c:v>-76.18525069</c:v>
                </c:pt>
                <c:pt idx="455">
                  <c:v>-76.18070996</c:v>
                </c:pt>
                <c:pt idx="456">
                  <c:v>-76.17821676</c:v>
                </c:pt>
                <c:pt idx="457">
                  <c:v>-76.17766632</c:v>
                </c:pt>
                <c:pt idx="458">
                  <c:v>-76.17813796</c:v>
                </c:pt>
                <c:pt idx="459">
                  <c:v>-76.17940082</c:v>
                </c:pt>
                <c:pt idx="460">
                  <c:v>-76.18116156</c:v>
                </c:pt>
                <c:pt idx="461">
                  <c:v>-76.18321605</c:v>
                </c:pt>
                <c:pt idx="462">
                  <c:v>-76.18696437</c:v>
                </c:pt>
                <c:pt idx="463">
                  <c:v>-76.1925818</c:v>
                </c:pt>
                <c:pt idx="464">
                  <c:v>-76.19933656</c:v>
                </c:pt>
                <c:pt idx="465">
                  <c:v>-76.20613021</c:v>
                </c:pt>
                <c:pt idx="466">
                  <c:v>-76.21249444</c:v>
                </c:pt>
                <c:pt idx="467">
                  <c:v>-76.21768664</c:v>
                </c:pt>
                <c:pt idx="468">
                  <c:v>-76.22124652</c:v>
                </c:pt>
                <c:pt idx="469">
                  <c:v>-76.22243869</c:v>
                </c:pt>
                <c:pt idx="470">
                  <c:v>-76.22108121</c:v>
                </c:pt>
                <c:pt idx="471">
                  <c:v>-76.21723298</c:v>
                </c:pt>
                <c:pt idx="472">
                  <c:v>-76.21138618</c:v>
                </c:pt>
                <c:pt idx="473">
                  <c:v>-76.20443212</c:v>
                </c:pt>
                <c:pt idx="474">
                  <c:v>-76.19686175</c:v>
                </c:pt>
                <c:pt idx="475">
                  <c:v>-76.18924423</c:v>
                </c:pt>
                <c:pt idx="476">
                  <c:v>-76.18240799</c:v>
                </c:pt>
                <c:pt idx="477">
                  <c:v>-76.17703087</c:v>
                </c:pt>
                <c:pt idx="478">
                  <c:v>-76.17416659</c:v>
                </c:pt>
                <c:pt idx="479">
                  <c:v>-76.1732936</c:v>
                </c:pt>
                <c:pt idx="480">
                  <c:v>-76.17362122</c:v>
                </c:pt>
                <c:pt idx="481">
                  <c:v>-76.17519815</c:v>
                </c:pt>
                <c:pt idx="482">
                  <c:v>-76.17717196</c:v>
                </c:pt>
                <c:pt idx="483">
                  <c:v>-76.17992447</c:v>
                </c:pt>
                <c:pt idx="484">
                  <c:v>-76.18405007</c:v>
                </c:pt>
                <c:pt idx="485">
                  <c:v>-76.19020924</c:v>
                </c:pt>
                <c:pt idx="486">
                  <c:v>-76.19706973</c:v>
                </c:pt>
                <c:pt idx="487">
                  <c:v>-76.20417955</c:v>
                </c:pt>
                <c:pt idx="488">
                  <c:v>-76.21041093</c:v>
                </c:pt>
                <c:pt idx="489">
                  <c:v>-76.21437252</c:v>
                </c:pt>
                <c:pt idx="490">
                  <c:v>-76.21693195</c:v>
                </c:pt>
                <c:pt idx="491">
                  <c:v>-76.21740358</c:v>
                </c:pt>
                <c:pt idx="492">
                  <c:v>-76.21615844</c:v>
                </c:pt>
                <c:pt idx="493">
                  <c:v>-76.21230627</c:v>
                </c:pt>
                <c:pt idx="494">
                  <c:v>-76.20619572</c:v>
                </c:pt>
                <c:pt idx="495">
                  <c:v>-76.19849728</c:v>
                </c:pt>
                <c:pt idx="496">
                  <c:v>-76.19035556</c:v>
                </c:pt>
                <c:pt idx="497">
                  <c:v>-76.18170104</c:v>
                </c:pt>
                <c:pt idx="498">
                  <c:v>-76.17316779</c:v>
                </c:pt>
                <c:pt idx="499">
                  <c:v>-76.16663023</c:v>
                </c:pt>
                <c:pt idx="500">
                  <c:v>-76.16328713</c:v>
                </c:pt>
                <c:pt idx="501">
                  <c:v>-76.16373958</c:v>
                </c:pt>
                <c:pt idx="502">
                  <c:v>-76.16607174</c:v>
                </c:pt>
                <c:pt idx="503">
                  <c:v>-76.17064309</c:v>
                </c:pt>
                <c:pt idx="504">
                  <c:v>-76.17775876</c:v>
                </c:pt>
                <c:pt idx="505">
                  <c:v>-76.18590161</c:v>
                </c:pt>
                <c:pt idx="506">
                  <c:v>-76.19417647</c:v>
                </c:pt>
                <c:pt idx="507">
                  <c:v>-76.20240912</c:v>
                </c:pt>
                <c:pt idx="508">
                  <c:v>-76.21007443</c:v>
                </c:pt>
                <c:pt idx="509">
                  <c:v>-76.21563676</c:v>
                </c:pt>
                <c:pt idx="510">
                  <c:v>-76.21831873</c:v>
                </c:pt>
                <c:pt idx="511">
                  <c:v>-76.21867135</c:v>
                </c:pt>
                <c:pt idx="512">
                  <c:v>-76.21716647</c:v>
                </c:pt>
                <c:pt idx="513">
                  <c:v>-76.21421201</c:v>
                </c:pt>
                <c:pt idx="514">
                  <c:v>-76.21031109</c:v>
                </c:pt>
                <c:pt idx="515">
                  <c:v>-76.20536422</c:v>
                </c:pt>
                <c:pt idx="516">
                  <c:v>-76.1983312</c:v>
                </c:pt>
                <c:pt idx="517">
                  <c:v>-76.19032027</c:v>
                </c:pt>
                <c:pt idx="518">
                  <c:v>-76.18266178</c:v>
                </c:pt>
                <c:pt idx="519">
                  <c:v>-76.17527004</c:v>
                </c:pt>
                <c:pt idx="520">
                  <c:v>-76.16812435</c:v>
                </c:pt>
                <c:pt idx="521">
                  <c:v>-76.16112574</c:v>
                </c:pt>
                <c:pt idx="522">
                  <c:v>-76.15417704</c:v>
                </c:pt>
                <c:pt idx="523">
                  <c:v>-76.14713183</c:v>
                </c:pt>
                <c:pt idx="524">
                  <c:v>-76.13971787</c:v>
                </c:pt>
                <c:pt idx="525">
                  <c:v>-76.13212813</c:v>
                </c:pt>
                <c:pt idx="526">
                  <c:v>-76.12420463</c:v>
                </c:pt>
                <c:pt idx="527">
                  <c:v>-76.11604961</c:v>
                </c:pt>
                <c:pt idx="528">
                  <c:v>-76.10806992</c:v>
                </c:pt>
                <c:pt idx="529">
                  <c:v>-76.10042031</c:v>
                </c:pt>
                <c:pt idx="530">
                  <c:v>-76.0931984</c:v>
                </c:pt>
                <c:pt idx="531">
                  <c:v>-76.08605558</c:v>
                </c:pt>
                <c:pt idx="532">
                  <c:v>-76.07870971</c:v>
                </c:pt>
                <c:pt idx="533">
                  <c:v>-76.07103514</c:v>
                </c:pt>
                <c:pt idx="534">
                  <c:v>-76.06384396</c:v>
                </c:pt>
                <c:pt idx="535">
                  <c:v>-76.05775338</c:v>
                </c:pt>
                <c:pt idx="536">
                  <c:v>-76.05139006</c:v>
                </c:pt>
                <c:pt idx="537">
                  <c:v>-76.04422929</c:v>
                </c:pt>
                <c:pt idx="538">
                  <c:v>-76.03738163</c:v>
                </c:pt>
                <c:pt idx="539">
                  <c:v>-76.03140299</c:v>
                </c:pt>
                <c:pt idx="540">
                  <c:v>-76.02583076</c:v>
                </c:pt>
                <c:pt idx="541">
                  <c:v>-76.02049258</c:v>
                </c:pt>
                <c:pt idx="542">
                  <c:v>-76.01536019</c:v>
                </c:pt>
                <c:pt idx="543">
                  <c:v>-76.00979322</c:v>
                </c:pt>
                <c:pt idx="544">
                  <c:v>-76.00415078</c:v>
                </c:pt>
                <c:pt idx="545">
                  <c:v>-75.99958797</c:v>
                </c:pt>
                <c:pt idx="546">
                  <c:v>-75.99623643</c:v>
                </c:pt>
                <c:pt idx="547">
                  <c:v>-75.99359219</c:v>
                </c:pt>
                <c:pt idx="548">
                  <c:v>-75.99170554</c:v>
                </c:pt>
                <c:pt idx="549">
                  <c:v>-75.99084998</c:v>
                </c:pt>
                <c:pt idx="550">
                  <c:v>-75.99038321</c:v>
                </c:pt>
                <c:pt idx="551">
                  <c:v>-75.99015462</c:v>
                </c:pt>
                <c:pt idx="552">
                  <c:v>-75.99015952</c:v>
                </c:pt>
                <c:pt idx="553">
                  <c:v>-75.99039933</c:v>
                </c:pt>
                <c:pt idx="554">
                  <c:v>-75.99089598</c:v>
                </c:pt>
                <c:pt idx="555">
                  <c:v>-75.99163594</c:v>
                </c:pt>
                <c:pt idx="556">
                  <c:v>-75.99258412</c:v>
                </c:pt>
                <c:pt idx="557">
                  <c:v>-75.99367471</c:v>
                </c:pt>
                <c:pt idx="558">
                  <c:v>-75.99502149</c:v>
                </c:pt>
                <c:pt idx="559">
                  <c:v>-75.99655603</c:v>
                </c:pt>
                <c:pt idx="560">
                  <c:v>-75.99824856</c:v>
                </c:pt>
                <c:pt idx="561">
                  <c:v>-76.00002699</c:v>
                </c:pt>
                <c:pt idx="562">
                  <c:v>-76.00189743</c:v>
                </c:pt>
                <c:pt idx="563">
                  <c:v>-76.00380564</c:v>
                </c:pt>
                <c:pt idx="564">
                  <c:v>-76.00575788</c:v>
                </c:pt>
                <c:pt idx="565">
                  <c:v>-76.00775871</c:v>
                </c:pt>
                <c:pt idx="566">
                  <c:v>-76.00983868</c:v>
                </c:pt>
                <c:pt idx="567">
                  <c:v>-76.01190848</c:v>
                </c:pt>
                <c:pt idx="568">
                  <c:v>-76.01397507</c:v>
                </c:pt>
                <c:pt idx="569">
                  <c:v>-76.01600196</c:v>
                </c:pt>
                <c:pt idx="570">
                  <c:v>-76.01801478</c:v>
                </c:pt>
                <c:pt idx="571">
                  <c:v>-76.01998539</c:v>
                </c:pt>
                <c:pt idx="572">
                  <c:v>-76.02190903</c:v>
                </c:pt>
                <c:pt idx="573">
                  <c:v>-76.02379625</c:v>
                </c:pt>
                <c:pt idx="574">
                  <c:v>-76.02563978</c:v>
                </c:pt>
                <c:pt idx="575">
                  <c:v>-76.02750197</c:v>
                </c:pt>
                <c:pt idx="576">
                  <c:v>-76.02933536</c:v>
                </c:pt>
                <c:pt idx="577">
                  <c:v>-76.03111345</c:v>
                </c:pt>
                <c:pt idx="578">
                  <c:v>-76.03282933</c:v>
                </c:pt>
                <c:pt idx="579">
                  <c:v>-76.03452527</c:v>
                </c:pt>
                <c:pt idx="580">
                  <c:v>-76.03618691</c:v>
                </c:pt>
                <c:pt idx="581">
                  <c:v>-76.03774703</c:v>
                </c:pt>
                <c:pt idx="582">
                  <c:v>-76.03923817</c:v>
                </c:pt>
                <c:pt idx="583">
                  <c:v>-76.04069029</c:v>
                </c:pt>
                <c:pt idx="584">
                  <c:v>-76.04204758</c:v>
                </c:pt>
                <c:pt idx="585">
                  <c:v>-76.04328409</c:v>
                </c:pt>
                <c:pt idx="586">
                  <c:v>-76.04447235</c:v>
                </c:pt>
                <c:pt idx="587">
                  <c:v>-76.04556905</c:v>
                </c:pt>
                <c:pt idx="588">
                  <c:v>-76.04664529</c:v>
                </c:pt>
                <c:pt idx="589">
                  <c:v>-76.0475205</c:v>
                </c:pt>
                <c:pt idx="590">
                  <c:v>-76.04826192</c:v>
                </c:pt>
                <c:pt idx="591">
                  <c:v>-76.04902378</c:v>
                </c:pt>
                <c:pt idx="592">
                  <c:v>-76.04985825</c:v>
                </c:pt>
                <c:pt idx="593">
                  <c:v>-76.05092471</c:v>
                </c:pt>
                <c:pt idx="594">
                  <c:v>-76.05219255</c:v>
                </c:pt>
                <c:pt idx="595">
                  <c:v>-76.05332161</c:v>
                </c:pt>
                <c:pt idx="596">
                  <c:v>-76.05444093</c:v>
                </c:pt>
                <c:pt idx="597">
                  <c:v>-76.05567517</c:v>
                </c:pt>
                <c:pt idx="598">
                  <c:v>-76.05680937</c:v>
                </c:pt>
                <c:pt idx="599">
                  <c:v>-76.05615325</c:v>
                </c:pt>
                <c:pt idx="600">
                  <c:v>-76.05233582</c:v>
                </c:pt>
                <c:pt idx="601">
                  <c:v>-76.04696816</c:v>
                </c:pt>
                <c:pt idx="602">
                  <c:v>-76.04514035</c:v>
                </c:pt>
                <c:pt idx="603">
                  <c:v>-76.04613588</c:v>
                </c:pt>
                <c:pt idx="604">
                  <c:v>-76.04660673</c:v>
                </c:pt>
                <c:pt idx="605">
                  <c:v>-76.04689225</c:v>
                </c:pt>
                <c:pt idx="606">
                  <c:v>-76.04694889</c:v>
                </c:pt>
                <c:pt idx="607">
                  <c:v>-76.04680559</c:v>
                </c:pt>
                <c:pt idx="608">
                  <c:v>-76.04649732</c:v>
                </c:pt>
                <c:pt idx="609">
                  <c:v>-76.04600773</c:v>
                </c:pt>
                <c:pt idx="610">
                  <c:v>-76.04543456</c:v>
                </c:pt>
                <c:pt idx="611">
                  <c:v>-76.04501567</c:v>
                </c:pt>
                <c:pt idx="612">
                  <c:v>-76.04496576</c:v>
                </c:pt>
                <c:pt idx="613">
                  <c:v>-76.04513189</c:v>
                </c:pt>
                <c:pt idx="614">
                  <c:v>-76.04532247</c:v>
                </c:pt>
                <c:pt idx="615">
                  <c:v>-76.04556395</c:v>
                </c:pt>
                <c:pt idx="616">
                  <c:v>-76.04570418</c:v>
                </c:pt>
                <c:pt idx="617">
                  <c:v>-76.04578588</c:v>
                </c:pt>
                <c:pt idx="618">
                  <c:v>-76.0458505</c:v>
                </c:pt>
                <c:pt idx="619">
                  <c:v>-76.04591351</c:v>
                </c:pt>
                <c:pt idx="620">
                  <c:v>-76.04603081</c:v>
                </c:pt>
                <c:pt idx="621">
                  <c:v>-76.04660755</c:v>
                </c:pt>
                <c:pt idx="622">
                  <c:v>-76.04775957</c:v>
                </c:pt>
                <c:pt idx="623">
                  <c:v>-76.04903092</c:v>
                </c:pt>
                <c:pt idx="624">
                  <c:v>-76.05035256</c:v>
                </c:pt>
                <c:pt idx="625">
                  <c:v>-76.05163731</c:v>
                </c:pt>
                <c:pt idx="626">
                  <c:v>-76.05284715</c:v>
                </c:pt>
                <c:pt idx="627">
                  <c:v>-76.0540416</c:v>
                </c:pt>
                <c:pt idx="628">
                  <c:v>-76.05535553</c:v>
                </c:pt>
                <c:pt idx="629">
                  <c:v>-76.05679045</c:v>
                </c:pt>
                <c:pt idx="630">
                  <c:v>-76.05821995</c:v>
                </c:pt>
                <c:pt idx="631">
                  <c:v>-76.05969786</c:v>
                </c:pt>
                <c:pt idx="632">
                  <c:v>-76.06108247</c:v>
                </c:pt>
                <c:pt idx="633">
                  <c:v>-76.06231991</c:v>
                </c:pt>
                <c:pt idx="634">
                  <c:v>-76.06349386</c:v>
                </c:pt>
                <c:pt idx="635">
                  <c:v>-76.06461354</c:v>
                </c:pt>
                <c:pt idx="636">
                  <c:v>-76.06556494</c:v>
                </c:pt>
                <c:pt idx="637">
                  <c:v>-76.06631537</c:v>
                </c:pt>
                <c:pt idx="638">
                  <c:v>-76.06695023</c:v>
                </c:pt>
                <c:pt idx="639">
                  <c:v>-76.06757529</c:v>
                </c:pt>
                <c:pt idx="640">
                  <c:v>-76.06876255</c:v>
                </c:pt>
                <c:pt idx="641">
                  <c:v>-76.07006366</c:v>
                </c:pt>
                <c:pt idx="642">
                  <c:v>-76.07136228</c:v>
                </c:pt>
                <c:pt idx="643">
                  <c:v>-76.07271152</c:v>
                </c:pt>
                <c:pt idx="644">
                  <c:v>-76.07417861</c:v>
                </c:pt>
                <c:pt idx="645">
                  <c:v>-76.07585591</c:v>
                </c:pt>
                <c:pt idx="646">
                  <c:v>-76.07842746</c:v>
                </c:pt>
                <c:pt idx="647">
                  <c:v>-76.08198843</c:v>
                </c:pt>
                <c:pt idx="648">
                  <c:v>-76.0860261</c:v>
                </c:pt>
                <c:pt idx="649">
                  <c:v>-76.09021013</c:v>
                </c:pt>
                <c:pt idx="650">
                  <c:v>-76.09456072</c:v>
                </c:pt>
                <c:pt idx="651">
                  <c:v>-76.09908858</c:v>
                </c:pt>
                <c:pt idx="652">
                  <c:v>-76.10292036</c:v>
                </c:pt>
                <c:pt idx="653">
                  <c:v>-76.10369255</c:v>
                </c:pt>
                <c:pt idx="654">
                  <c:v>-76.10147008</c:v>
                </c:pt>
                <c:pt idx="655">
                  <c:v>-76.09707738</c:v>
                </c:pt>
                <c:pt idx="656">
                  <c:v>-76.0923487</c:v>
                </c:pt>
                <c:pt idx="657">
                  <c:v>-76.08753229</c:v>
                </c:pt>
                <c:pt idx="658">
                  <c:v>-76.08273185</c:v>
                </c:pt>
                <c:pt idx="659">
                  <c:v>-76.07790072</c:v>
                </c:pt>
                <c:pt idx="660">
                  <c:v>-76.07276605</c:v>
                </c:pt>
                <c:pt idx="661">
                  <c:v>-76.066804</c:v>
                </c:pt>
                <c:pt idx="662">
                  <c:v>-76.06026109</c:v>
                </c:pt>
                <c:pt idx="663">
                  <c:v>-76.05317317</c:v>
                </c:pt>
                <c:pt idx="664">
                  <c:v>-76.04798733</c:v>
                </c:pt>
                <c:pt idx="665">
                  <c:v>-76.04444908</c:v>
                </c:pt>
                <c:pt idx="666">
                  <c:v>-76.04533163</c:v>
                </c:pt>
                <c:pt idx="667">
                  <c:v>-76.04926243</c:v>
                </c:pt>
                <c:pt idx="668">
                  <c:v>-76.05355872</c:v>
                </c:pt>
                <c:pt idx="669">
                  <c:v>-76.05772073</c:v>
                </c:pt>
                <c:pt idx="670">
                  <c:v>-76.06183425</c:v>
                </c:pt>
                <c:pt idx="671">
                  <c:v>-76.06603462</c:v>
                </c:pt>
                <c:pt idx="672">
                  <c:v>-76.07070283</c:v>
                </c:pt>
                <c:pt idx="673">
                  <c:v>-76.07537647</c:v>
                </c:pt>
                <c:pt idx="674">
                  <c:v>-76.07876709</c:v>
                </c:pt>
                <c:pt idx="675">
                  <c:v>-76.08099703</c:v>
                </c:pt>
                <c:pt idx="676">
                  <c:v>-76.08268823</c:v>
                </c:pt>
                <c:pt idx="677">
                  <c:v>-76.08404392</c:v>
                </c:pt>
                <c:pt idx="678">
                  <c:v>-76.08670876</c:v>
                </c:pt>
                <c:pt idx="679">
                  <c:v>-76.09093947</c:v>
                </c:pt>
                <c:pt idx="680">
                  <c:v>-76.09642032</c:v>
                </c:pt>
                <c:pt idx="681">
                  <c:v>-76.10213107</c:v>
                </c:pt>
                <c:pt idx="682">
                  <c:v>-76.10716866</c:v>
                </c:pt>
                <c:pt idx="683">
                  <c:v>-76.1109357</c:v>
                </c:pt>
                <c:pt idx="684">
                  <c:v>-76.11219069</c:v>
                </c:pt>
                <c:pt idx="685">
                  <c:v>-76.11146519</c:v>
                </c:pt>
                <c:pt idx="686">
                  <c:v>-76.11038541</c:v>
                </c:pt>
                <c:pt idx="687">
                  <c:v>-76.10869041</c:v>
                </c:pt>
                <c:pt idx="688">
                  <c:v>-76.10578149</c:v>
                </c:pt>
                <c:pt idx="689">
                  <c:v>-76.10189545</c:v>
                </c:pt>
                <c:pt idx="690">
                  <c:v>-76.09731428</c:v>
                </c:pt>
                <c:pt idx="691">
                  <c:v>-76.09269965</c:v>
                </c:pt>
                <c:pt idx="692">
                  <c:v>-76.087982</c:v>
                </c:pt>
                <c:pt idx="693">
                  <c:v>-76.0825864</c:v>
                </c:pt>
                <c:pt idx="694">
                  <c:v>-76.07639465</c:v>
                </c:pt>
                <c:pt idx="695">
                  <c:v>-76.06993238</c:v>
                </c:pt>
                <c:pt idx="696">
                  <c:v>-76.06379692</c:v>
                </c:pt>
                <c:pt idx="697">
                  <c:v>-76.05863814</c:v>
                </c:pt>
                <c:pt idx="698">
                  <c:v>-76.05489068</c:v>
                </c:pt>
                <c:pt idx="699">
                  <c:v>-76.05294885</c:v>
                </c:pt>
                <c:pt idx="700">
                  <c:v>-76.05275852</c:v>
                </c:pt>
                <c:pt idx="701">
                  <c:v>-76.05487372</c:v>
                </c:pt>
                <c:pt idx="702">
                  <c:v>-76.05918825</c:v>
                </c:pt>
                <c:pt idx="703">
                  <c:v>-76.06536119</c:v>
                </c:pt>
                <c:pt idx="704">
                  <c:v>-76.07130187</c:v>
                </c:pt>
                <c:pt idx="705">
                  <c:v>-76.07491648</c:v>
                </c:pt>
                <c:pt idx="706">
                  <c:v>-76.07565048</c:v>
                </c:pt>
                <c:pt idx="707">
                  <c:v>-76.0739355</c:v>
                </c:pt>
                <c:pt idx="708">
                  <c:v>-76.06939016</c:v>
                </c:pt>
                <c:pt idx="709">
                  <c:v>-76.06323315</c:v>
                </c:pt>
                <c:pt idx="710">
                  <c:v>-76.05629431</c:v>
                </c:pt>
                <c:pt idx="711">
                  <c:v>-76.04975304</c:v>
                </c:pt>
                <c:pt idx="712">
                  <c:v>-76.04432469</c:v>
                </c:pt>
                <c:pt idx="713">
                  <c:v>-76.04071071</c:v>
                </c:pt>
                <c:pt idx="714">
                  <c:v>-76.0387606</c:v>
                </c:pt>
                <c:pt idx="715">
                  <c:v>-76.03870545</c:v>
                </c:pt>
                <c:pt idx="716">
                  <c:v>-76.03975062</c:v>
                </c:pt>
                <c:pt idx="717">
                  <c:v>-76.04177424</c:v>
                </c:pt>
                <c:pt idx="718">
                  <c:v>-76.0447148</c:v>
                </c:pt>
                <c:pt idx="719">
                  <c:v>-76.04899087</c:v>
                </c:pt>
                <c:pt idx="720">
                  <c:v>-76.05443859</c:v>
                </c:pt>
                <c:pt idx="721">
                  <c:v>-76.06061069</c:v>
                </c:pt>
                <c:pt idx="722">
                  <c:v>-76.06704554</c:v>
                </c:pt>
                <c:pt idx="723">
                  <c:v>-76.07305569</c:v>
                </c:pt>
                <c:pt idx="724">
                  <c:v>-76.07825529</c:v>
                </c:pt>
                <c:pt idx="725">
                  <c:v>-76.08162448</c:v>
                </c:pt>
                <c:pt idx="726">
                  <c:v>-76.08299326</c:v>
                </c:pt>
                <c:pt idx="727">
                  <c:v>-76.08257052</c:v>
                </c:pt>
                <c:pt idx="728">
                  <c:v>-76.07991508</c:v>
                </c:pt>
                <c:pt idx="729">
                  <c:v>-76.07535342</c:v>
                </c:pt>
                <c:pt idx="730">
                  <c:v>-76.06917267</c:v>
                </c:pt>
                <c:pt idx="731">
                  <c:v>-76.06231442</c:v>
                </c:pt>
                <c:pt idx="732">
                  <c:v>-76.05563358</c:v>
                </c:pt>
                <c:pt idx="733">
                  <c:v>-76.05044941</c:v>
                </c:pt>
                <c:pt idx="734">
                  <c:v>-76.04664196</c:v>
                </c:pt>
                <c:pt idx="735">
                  <c:v>-76.0444866</c:v>
                </c:pt>
                <c:pt idx="736">
                  <c:v>-76.04377073</c:v>
                </c:pt>
                <c:pt idx="737">
                  <c:v>-76.0444089</c:v>
                </c:pt>
                <c:pt idx="738">
                  <c:v>-76.04652932</c:v>
                </c:pt>
                <c:pt idx="739">
                  <c:v>-76.050133</c:v>
                </c:pt>
                <c:pt idx="740">
                  <c:v>-76.05519478</c:v>
                </c:pt>
                <c:pt idx="741">
                  <c:v>-76.0612673</c:v>
                </c:pt>
                <c:pt idx="742">
                  <c:v>-76.06779621</c:v>
                </c:pt>
                <c:pt idx="743">
                  <c:v>-76.07419854</c:v>
                </c:pt>
                <c:pt idx="744">
                  <c:v>-76.07997367</c:v>
                </c:pt>
                <c:pt idx="745">
                  <c:v>-76.08399629</c:v>
                </c:pt>
                <c:pt idx="746">
                  <c:v>-76.0861099</c:v>
                </c:pt>
                <c:pt idx="747">
                  <c:v>-76.0860456</c:v>
                </c:pt>
                <c:pt idx="748">
                  <c:v>-76.08392366</c:v>
                </c:pt>
                <c:pt idx="749">
                  <c:v>-76.07993353</c:v>
                </c:pt>
                <c:pt idx="750">
                  <c:v>-76.07450391</c:v>
                </c:pt>
                <c:pt idx="751">
                  <c:v>-76.06793519</c:v>
                </c:pt>
                <c:pt idx="752">
                  <c:v>-76.06060533</c:v>
                </c:pt>
                <c:pt idx="753">
                  <c:v>-76.05297678</c:v>
                </c:pt>
                <c:pt idx="754">
                  <c:v>-76.04558004</c:v>
                </c:pt>
                <c:pt idx="755">
                  <c:v>-76.03876713</c:v>
                </c:pt>
                <c:pt idx="756">
                  <c:v>-76.03284245</c:v>
                </c:pt>
                <c:pt idx="757">
                  <c:v>-76.02817638</c:v>
                </c:pt>
                <c:pt idx="758">
                  <c:v>-76.02497965</c:v>
                </c:pt>
                <c:pt idx="759">
                  <c:v>-76.02296793</c:v>
                </c:pt>
                <c:pt idx="760">
                  <c:v>-76.02239967</c:v>
                </c:pt>
                <c:pt idx="761">
                  <c:v>-76.02308842</c:v>
                </c:pt>
                <c:pt idx="762">
                  <c:v>-76.02468092</c:v>
                </c:pt>
                <c:pt idx="763">
                  <c:v>-76.02708331</c:v>
                </c:pt>
                <c:pt idx="764">
                  <c:v>-76.0301226</c:v>
                </c:pt>
                <c:pt idx="765">
                  <c:v>-76.03389133</c:v>
                </c:pt>
                <c:pt idx="766">
                  <c:v>-76.0383495</c:v>
                </c:pt>
                <c:pt idx="767">
                  <c:v>-76.04372048</c:v>
                </c:pt>
                <c:pt idx="768">
                  <c:v>-76.04984439</c:v>
                </c:pt>
                <c:pt idx="769">
                  <c:v>-76.05629823</c:v>
                </c:pt>
                <c:pt idx="770">
                  <c:v>-76.06311958</c:v>
                </c:pt>
                <c:pt idx="771">
                  <c:v>-76.07008622</c:v>
                </c:pt>
                <c:pt idx="772">
                  <c:v>-76.07678706</c:v>
                </c:pt>
                <c:pt idx="773">
                  <c:v>-76.0829139</c:v>
                </c:pt>
                <c:pt idx="774">
                  <c:v>-76.08787696</c:v>
                </c:pt>
                <c:pt idx="775">
                  <c:v>-76.09151888</c:v>
                </c:pt>
                <c:pt idx="776">
                  <c:v>-76.09367568</c:v>
                </c:pt>
                <c:pt idx="777">
                  <c:v>-76.09385446</c:v>
                </c:pt>
                <c:pt idx="778">
                  <c:v>-76.09217331</c:v>
                </c:pt>
                <c:pt idx="779">
                  <c:v>-76.08849274</c:v>
                </c:pt>
                <c:pt idx="780">
                  <c:v>-76.08358055</c:v>
                </c:pt>
                <c:pt idx="781">
                  <c:v>-76.07735822</c:v>
                </c:pt>
                <c:pt idx="782">
                  <c:v>-76.07035865</c:v>
                </c:pt>
                <c:pt idx="783">
                  <c:v>-76.06261802</c:v>
                </c:pt>
                <c:pt idx="784">
                  <c:v>-76.05467184</c:v>
                </c:pt>
                <c:pt idx="785">
                  <c:v>-76.04710943</c:v>
                </c:pt>
                <c:pt idx="786">
                  <c:v>-76.04043297</c:v>
                </c:pt>
                <c:pt idx="787">
                  <c:v>-76.03557771</c:v>
                </c:pt>
                <c:pt idx="788">
                  <c:v>-76.03245499</c:v>
                </c:pt>
                <c:pt idx="789">
                  <c:v>-76.03074944</c:v>
                </c:pt>
                <c:pt idx="790">
                  <c:v>-76.03024049</c:v>
                </c:pt>
                <c:pt idx="791">
                  <c:v>-76.03110959</c:v>
                </c:pt>
                <c:pt idx="792">
                  <c:v>-76.03385696</c:v>
                </c:pt>
                <c:pt idx="793">
                  <c:v>-76.03811196</c:v>
                </c:pt>
                <c:pt idx="794">
                  <c:v>-76.0436134</c:v>
                </c:pt>
                <c:pt idx="795">
                  <c:v>-76.05033649</c:v>
                </c:pt>
                <c:pt idx="796">
                  <c:v>-76.0577779</c:v>
                </c:pt>
                <c:pt idx="797">
                  <c:v>-76.0649461</c:v>
                </c:pt>
                <c:pt idx="798">
                  <c:v>-76.07111975</c:v>
                </c:pt>
                <c:pt idx="799">
                  <c:v>-76.07579325</c:v>
                </c:pt>
                <c:pt idx="800">
                  <c:v>-76.07870774</c:v>
                </c:pt>
                <c:pt idx="801">
                  <c:v>-76.07903791</c:v>
                </c:pt>
                <c:pt idx="802">
                  <c:v>-76.07687165</c:v>
                </c:pt>
                <c:pt idx="803">
                  <c:v>-76.07211351</c:v>
                </c:pt>
                <c:pt idx="804">
                  <c:v>-76.06492039</c:v>
                </c:pt>
                <c:pt idx="805">
                  <c:v>-76.0564375</c:v>
                </c:pt>
                <c:pt idx="806">
                  <c:v>-76.04775929</c:v>
                </c:pt>
                <c:pt idx="807">
                  <c:v>-76.03964851</c:v>
                </c:pt>
                <c:pt idx="808">
                  <c:v>-76.03266436</c:v>
                </c:pt>
                <c:pt idx="809">
                  <c:v>-76.02718495</c:v>
                </c:pt>
                <c:pt idx="810">
                  <c:v>-76.0241747</c:v>
                </c:pt>
                <c:pt idx="811">
                  <c:v>-76.02356096</c:v>
                </c:pt>
                <c:pt idx="812">
                  <c:v>-76.02474319</c:v>
                </c:pt>
                <c:pt idx="813">
                  <c:v>-76.02733406</c:v>
                </c:pt>
                <c:pt idx="814">
                  <c:v>-76.03133776</c:v>
                </c:pt>
                <c:pt idx="815">
                  <c:v>-76.03670761</c:v>
                </c:pt>
                <c:pt idx="816">
                  <c:v>-76.04180957</c:v>
                </c:pt>
                <c:pt idx="817">
                  <c:v>-76.04691583</c:v>
                </c:pt>
                <c:pt idx="818">
                  <c:v>-76.05284039</c:v>
                </c:pt>
                <c:pt idx="819">
                  <c:v>-76.05966864</c:v>
                </c:pt>
                <c:pt idx="820">
                  <c:v>-76.06659943</c:v>
                </c:pt>
                <c:pt idx="821">
                  <c:v>-76.07316863</c:v>
                </c:pt>
                <c:pt idx="822">
                  <c:v>-76.07856426</c:v>
                </c:pt>
                <c:pt idx="823">
                  <c:v>-76.08205961</c:v>
                </c:pt>
                <c:pt idx="824">
                  <c:v>-76.08321709</c:v>
                </c:pt>
                <c:pt idx="825">
                  <c:v>-76.08088567</c:v>
                </c:pt>
                <c:pt idx="826">
                  <c:v>-76.07538554</c:v>
                </c:pt>
                <c:pt idx="827">
                  <c:v>-76.06684163</c:v>
                </c:pt>
                <c:pt idx="828">
                  <c:v>-76.05818754</c:v>
                </c:pt>
                <c:pt idx="829">
                  <c:v>-76.05064332</c:v>
                </c:pt>
                <c:pt idx="830">
                  <c:v>-76.04599985</c:v>
                </c:pt>
                <c:pt idx="831">
                  <c:v>-76.0443757</c:v>
                </c:pt>
                <c:pt idx="832">
                  <c:v>-76.04463086</c:v>
                </c:pt>
                <c:pt idx="833">
                  <c:v>-76.04685391</c:v>
                </c:pt>
                <c:pt idx="834">
                  <c:v>-76.05064993</c:v>
                </c:pt>
                <c:pt idx="835">
                  <c:v>-76.05570311</c:v>
                </c:pt>
                <c:pt idx="836">
                  <c:v>-76.06169886</c:v>
                </c:pt>
                <c:pt idx="837">
                  <c:v>-76.06836071</c:v>
                </c:pt>
                <c:pt idx="838">
                  <c:v>-76.07485142</c:v>
                </c:pt>
                <c:pt idx="839">
                  <c:v>-76.07969989</c:v>
                </c:pt>
                <c:pt idx="840">
                  <c:v>-76.0827464</c:v>
                </c:pt>
                <c:pt idx="841">
                  <c:v>-76.08299781</c:v>
                </c:pt>
                <c:pt idx="842">
                  <c:v>-76.08041254</c:v>
                </c:pt>
                <c:pt idx="843">
                  <c:v>-76.07497582</c:v>
                </c:pt>
                <c:pt idx="844">
                  <c:v>-76.0675144</c:v>
                </c:pt>
                <c:pt idx="845">
                  <c:v>-76.05909937</c:v>
                </c:pt>
                <c:pt idx="846">
                  <c:v>-76.05100849</c:v>
                </c:pt>
                <c:pt idx="847">
                  <c:v>-76.04359527</c:v>
                </c:pt>
                <c:pt idx="848">
                  <c:v>-76.03752977</c:v>
                </c:pt>
                <c:pt idx="849">
                  <c:v>-76.033123</c:v>
                </c:pt>
                <c:pt idx="850">
                  <c:v>-76.03066677</c:v>
                </c:pt>
                <c:pt idx="851">
                  <c:v>-76.02998708</c:v>
                </c:pt>
                <c:pt idx="852">
                  <c:v>-76.03125017</c:v>
                </c:pt>
                <c:pt idx="853">
                  <c:v>-76.03405543</c:v>
                </c:pt>
                <c:pt idx="854">
                  <c:v>-76.03753538</c:v>
                </c:pt>
                <c:pt idx="855">
                  <c:v>-76.04140159</c:v>
                </c:pt>
                <c:pt idx="856">
                  <c:v>-76.04569732</c:v>
                </c:pt>
                <c:pt idx="857">
                  <c:v>-76.05056905</c:v>
                </c:pt>
                <c:pt idx="858">
                  <c:v>-76.05596608</c:v>
                </c:pt>
                <c:pt idx="859">
                  <c:v>-76.06207387</c:v>
                </c:pt>
                <c:pt idx="860">
                  <c:v>-76.0691382</c:v>
                </c:pt>
                <c:pt idx="861">
                  <c:v>-76.07703805</c:v>
                </c:pt>
                <c:pt idx="862">
                  <c:v>-76.08518033</c:v>
                </c:pt>
                <c:pt idx="863">
                  <c:v>-76.09344627</c:v>
                </c:pt>
                <c:pt idx="864">
                  <c:v>-76.10158841</c:v>
                </c:pt>
                <c:pt idx="865">
                  <c:v>-76.10975089</c:v>
                </c:pt>
                <c:pt idx="866">
                  <c:v>-76.1177749</c:v>
                </c:pt>
                <c:pt idx="867">
                  <c:v>-76.12591091</c:v>
                </c:pt>
                <c:pt idx="868">
                  <c:v>-76.13412151</c:v>
                </c:pt>
                <c:pt idx="869">
                  <c:v>-76.14240452</c:v>
                </c:pt>
                <c:pt idx="870">
                  <c:v>-76.15068189</c:v>
                </c:pt>
                <c:pt idx="871">
                  <c:v>-76.15911819</c:v>
                </c:pt>
                <c:pt idx="872">
                  <c:v>-76.16765573</c:v>
                </c:pt>
                <c:pt idx="873">
                  <c:v>-76.17619816</c:v>
                </c:pt>
                <c:pt idx="874">
                  <c:v>-76.18440433</c:v>
                </c:pt>
                <c:pt idx="875">
                  <c:v>-76.19275118</c:v>
                </c:pt>
                <c:pt idx="876">
                  <c:v>-76.20127075</c:v>
                </c:pt>
                <c:pt idx="877">
                  <c:v>-76.20962683</c:v>
                </c:pt>
                <c:pt idx="878">
                  <c:v>-76.21796122</c:v>
                </c:pt>
                <c:pt idx="879">
                  <c:v>-76.22646818</c:v>
                </c:pt>
                <c:pt idx="880">
                  <c:v>-76.23497249</c:v>
                </c:pt>
                <c:pt idx="881">
                  <c:v>-76.24326209</c:v>
                </c:pt>
                <c:pt idx="882">
                  <c:v>-76.25126513</c:v>
                </c:pt>
                <c:pt idx="883">
                  <c:v>-76.25910585</c:v>
                </c:pt>
                <c:pt idx="884">
                  <c:v>-76.26717452</c:v>
                </c:pt>
                <c:pt idx="885">
                  <c:v>-76.27517157</c:v>
                </c:pt>
                <c:pt idx="886">
                  <c:v>-76.28313799</c:v>
                </c:pt>
                <c:pt idx="887">
                  <c:v>-76.29082063</c:v>
                </c:pt>
                <c:pt idx="888">
                  <c:v>-76.29835399</c:v>
                </c:pt>
                <c:pt idx="889">
                  <c:v>-76.30602282</c:v>
                </c:pt>
                <c:pt idx="890">
                  <c:v>-76.31390645</c:v>
                </c:pt>
                <c:pt idx="891">
                  <c:v>-76.32181457</c:v>
                </c:pt>
                <c:pt idx="892">
                  <c:v>-76.32999604</c:v>
                </c:pt>
                <c:pt idx="893">
                  <c:v>-76.33800624</c:v>
                </c:pt>
                <c:pt idx="894">
                  <c:v>-76.34604299</c:v>
                </c:pt>
                <c:pt idx="895">
                  <c:v>-76.35411912</c:v>
                </c:pt>
                <c:pt idx="896">
                  <c:v>-76.36245146</c:v>
                </c:pt>
                <c:pt idx="897">
                  <c:v>-76.37094525</c:v>
                </c:pt>
                <c:pt idx="898">
                  <c:v>-76.37908301</c:v>
                </c:pt>
                <c:pt idx="899">
                  <c:v>-76.38606334</c:v>
                </c:pt>
                <c:pt idx="900">
                  <c:v>-76.39183085</c:v>
                </c:pt>
                <c:pt idx="901">
                  <c:v>-76.3981567</c:v>
                </c:pt>
                <c:pt idx="902">
                  <c:v>-76.40580905</c:v>
                </c:pt>
                <c:pt idx="903">
                  <c:v>-76.41415488</c:v>
                </c:pt>
                <c:pt idx="904">
                  <c:v>-76.42260954</c:v>
                </c:pt>
                <c:pt idx="905">
                  <c:v>-76.43105509</c:v>
                </c:pt>
                <c:pt idx="906">
                  <c:v>-76.43946238</c:v>
                </c:pt>
                <c:pt idx="907">
                  <c:v>-76.44812129</c:v>
                </c:pt>
                <c:pt idx="908">
                  <c:v>-76.45714924</c:v>
                </c:pt>
                <c:pt idx="909">
                  <c:v>-76.46562158</c:v>
                </c:pt>
                <c:pt idx="910">
                  <c:v>-76.47383924</c:v>
                </c:pt>
                <c:pt idx="911">
                  <c:v>-76.48087344</c:v>
                </c:pt>
                <c:pt idx="912">
                  <c:v>-76.47976481</c:v>
                </c:pt>
                <c:pt idx="913">
                  <c:v>-76.47530028</c:v>
                </c:pt>
                <c:pt idx="914">
                  <c:v>-76.47524349</c:v>
                </c:pt>
                <c:pt idx="915">
                  <c:v>-76.4822816</c:v>
                </c:pt>
                <c:pt idx="916">
                  <c:v>-76.49010492</c:v>
                </c:pt>
                <c:pt idx="917">
                  <c:v>-76.49801273</c:v>
                </c:pt>
                <c:pt idx="918">
                  <c:v>-76.50498979</c:v>
                </c:pt>
                <c:pt idx="919">
                  <c:v>-76.51169053</c:v>
                </c:pt>
                <c:pt idx="920">
                  <c:v>-76.51796353</c:v>
                </c:pt>
                <c:pt idx="921">
                  <c:v>-76.52413775</c:v>
                </c:pt>
                <c:pt idx="922">
                  <c:v>-76.53035485</c:v>
                </c:pt>
                <c:pt idx="923">
                  <c:v>-76.53661306</c:v>
                </c:pt>
                <c:pt idx="924">
                  <c:v>-76.54279437</c:v>
                </c:pt>
                <c:pt idx="925">
                  <c:v>-76.54903252</c:v>
                </c:pt>
                <c:pt idx="926">
                  <c:v>-76.55519584</c:v>
                </c:pt>
                <c:pt idx="927">
                  <c:v>-76.56139684</c:v>
                </c:pt>
                <c:pt idx="928">
                  <c:v>-76.5681521</c:v>
                </c:pt>
                <c:pt idx="929">
                  <c:v>-76.57531494</c:v>
                </c:pt>
                <c:pt idx="930">
                  <c:v>-76.58266319</c:v>
                </c:pt>
                <c:pt idx="931">
                  <c:v>-76.58993601</c:v>
                </c:pt>
                <c:pt idx="932">
                  <c:v>-76.59677443</c:v>
                </c:pt>
                <c:pt idx="933">
                  <c:v>-76.60289719</c:v>
                </c:pt>
                <c:pt idx="934">
                  <c:v>-76.60811232</c:v>
                </c:pt>
                <c:pt idx="935">
                  <c:v>-76.61348167</c:v>
                </c:pt>
                <c:pt idx="936">
                  <c:v>-76.61978712</c:v>
                </c:pt>
                <c:pt idx="937">
                  <c:v>-76.62691864</c:v>
                </c:pt>
                <c:pt idx="938">
                  <c:v>-76.63414628</c:v>
                </c:pt>
                <c:pt idx="939">
                  <c:v>-76.6412828</c:v>
                </c:pt>
                <c:pt idx="940">
                  <c:v>-76.64849479</c:v>
                </c:pt>
                <c:pt idx="941">
                  <c:v>-76.6557526</c:v>
                </c:pt>
                <c:pt idx="942">
                  <c:v>-76.66297471</c:v>
                </c:pt>
                <c:pt idx="943">
                  <c:v>-76.66991707</c:v>
                </c:pt>
                <c:pt idx="944">
                  <c:v>-76.6766337</c:v>
                </c:pt>
                <c:pt idx="945">
                  <c:v>-76.6832659</c:v>
                </c:pt>
                <c:pt idx="946">
                  <c:v>-76.68989653</c:v>
                </c:pt>
                <c:pt idx="947">
                  <c:v>-76.69598175</c:v>
                </c:pt>
                <c:pt idx="948">
                  <c:v>-76.70181499</c:v>
                </c:pt>
                <c:pt idx="949">
                  <c:v>-76.70762553</c:v>
                </c:pt>
                <c:pt idx="950">
                  <c:v>-76.71358149</c:v>
                </c:pt>
                <c:pt idx="951">
                  <c:v>-76.71954937</c:v>
                </c:pt>
                <c:pt idx="952">
                  <c:v>-76.7254838</c:v>
                </c:pt>
                <c:pt idx="953">
                  <c:v>-76.73142472</c:v>
                </c:pt>
                <c:pt idx="954">
                  <c:v>-76.73747363</c:v>
                </c:pt>
                <c:pt idx="955">
                  <c:v>-76.74309324</c:v>
                </c:pt>
                <c:pt idx="956">
                  <c:v>-76.74698304</c:v>
                </c:pt>
                <c:pt idx="957">
                  <c:v>-76.74840175</c:v>
                </c:pt>
                <c:pt idx="958">
                  <c:v>-76.74772989</c:v>
                </c:pt>
                <c:pt idx="959">
                  <c:v>-76.74619489</c:v>
                </c:pt>
                <c:pt idx="960">
                  <c:v>-76.74482267</c:v>
                </c:pt>
                <c:pt idx="961">
                  <c:v>-76.74396714</c:v>
                </c:pt>
                <c:pt idx="962">
                  <c:v>-76.74419089</c:v>
                </c:pt>
                <c:pt idx="963">
                  <c:v>-76.74694176</c:v>
                </c:pt>
                <c:pt idx="964">
                  <c:v>-76.75178072</c:v>
                </c:pt>
                <c:pt idx="965">
                  <c:v>-76.75755495</c:v>
                </c:pt>
                <c:pt idx="966">
                  <c:v>-76.76346289</c:v>
                </c:pt>
                <c:pt idx="967">
                  <c:v>-76.76792313</c:v>
                </c:pt>
                <c:pt idx="968">
                  <c:v>-76.76839699</c:v>
                </c:pt>
                <c:pt idx="969">
                  <c:v>-76.76522436</c:v>
                </c:pt>
                <c:pt idx="970">
                  <c:v>-76.76038172</c:v>
                </c:pt>
                <c:pt idx="971">
                  <c:v>-76.75455173</c:v>
                </c:pt>
                <c:pt idx="972">
                  <c:v>-76.74881222</c:v>
                </c:pt>
                <c:pt idx="973">
                  <c:v>-76.74434935</c:v>
                </c:pt>
                <c:pt idx="974">
                  <c:v>-76.74195422</c:v>
                </c:pt>
                <c:pt idx="975">
                  <c:v>-76.74284864</c:v>
                </c:pt>
                <c:pt idx="976">
                  <c:v>-76.74627104</c:v>
                </c:pt>
                <c:pt idx="977">
                  <c:v>-76.75179355</c:v>
                </c:pt>
                <c:pt idx="978">
                  <c:v>-76.75793303</c:v>
                </c:pt>
                <c:pt idx="979">
                  <c:v>-76.76367794</c:v>
                </c:pt>
                <c:pt idx="980">
                  <c:v>-76.76723535</c:v>
                </c:pt>
                <c:pt idx="981">
                  <c:v>-76.76918132</c:v>
                </c:pt>
                <c:pt idx="982">
                  <c:v>-76.76852717</c:v>
                </c:pt>
                <c:pt idx="983">
                  <c:v>-76.76335876</c:v>
                </c:pt>
                <c:pt idx="984">
                  <c:v>-76.75557691</c:v>
                </c:pt>
                <c:pt idx="985">
                  <c:v>-76.74732402</c:v>
                </c:pt>
                <c:pt idx="986">
                  <c:v>-76.74004298</c:v>
                </c:pt>
                <c:pt idx="987">
                  <c:v>-76.7346688</c:v>
                </c:pt>
                <c:pt idx="988">
                  <c:v>-76.73311458</c:v>
                </c:pt>
                <c:pt idx="989">
                  <c:v>-76.73407403</c:v>
                </c:pt>
                <c:pt idx="990">
                  <c:v>-76.73696754</c:v>
                </c:pt>
                <c:pt idx="991">
                  <c:v>-76.74145683</c:v>
                </c:pt>
                <c:pt idx="992">
                  <c:v>-76.7464152</c:v>
                </c:pt>
                <c:pt idx="993">
                  <c:v>-76.75119616</c:v>
                </c:pt>
                <c:pt idx="994">
                  <c:v>-76.75583625</c:v>
                </c:pt>
                <c:pt idx="995">
                  <c:v>-76.75970352</c:v>
                </c:pt>
                <c:pt idx="996">
                  <c:v>-76.76279254</c:v>
                </c:pt>
                <c:pt idx="997">
                  <c:v>-76.76448946</c:v>
                </c:pt>
                <c:pt idx="998">
                  <c:v>-76.76467974</c:v>
                </c:pt>
                <c:pt idx="999">
                  <c:v>-76.76458244</c:v>
                </c:pt>
                <c:pt idx="1000">
                  <c:v>-76.76417067</c:v>
                </c:pt>
                <c:pt idx="1001">
                  <c:v>-76.76345114</c:v>
                </c:pt>
                <c:pt idx="1002">
                  <c:v>-76.76252868</c:v>
                </c:pt>
                <c:pt idx="1003">
                  <c:v>-76.76148007</c:v>
                </c:pt>
                <c:pt idx="1004">
                  <c:v>-76.76042508</c:v>
                </c:pt>
                <c:pt idx="1005">
                  <c:v>-76.75966919</c:v>
                </c:pt>
                <c:pt idx="1006">
                  <c:v>-76.75904316</c:v>
                </c:pt>
                <c:pt idx="1007">
                  <c:v>-76.75882201</c:v>
                </c:pt>
                <c:pt idx="1008">
                  <c:v>-76.75879898</c:v>
                </c:pt>
                <c:pt idx="1009">
                  <c:v>-76.75878462</c:v>
                </c:pt>
                <c:pt idx="1010">
                  <c:v>-76.75906735</c:v>
                </c:pt>
                <c:pt idx="1011">
                  <c:v>-76.75938553</c:v>
                </c:pt>
                <c:pt idx="1012">
                  <c:v>-76.75947165</c:v>
                </c:pt>
                <c:pt idx="1013">
                  <c:v>-76.75937302</c:v>
                </c:pt>
                <c:pt idx="1014">
                  <c:v>-76.75932997</c:v>
                </c:pt>
                <c:pt idx="1015">
                  <c:v>-76.75933969</c:v>
                </c:pt>
                <c:pt idx="1016">
                  <c:v>-76.75936636</c:v>
                </c:pt>
                <c:pt idx="1017">
                  <c:v>-76.75934796</c:v>
                </c:pt>
              </c:numCache>
            </c:numRef>
          </c:xVal>
          <c:yVal>
            <c:numRef>
              <c:f>DATA!$F$9:$F$1146</c:f>
              <c:numCache>
                <c:ptCount val="1138"/>
                <c:pt idx="0">
                  <c:v>39.6160389</c:v>
                </c:pt>
                <c:pt idx="1">
                  <c:v>39.61606121</c:v>
                </c:pt>
                <c:pt idx="2">
                  <c:v>39.61606485</c:v>
                </c:pt>
                <c:pt idx="3">
                  <c:v>39.61607918</c:v>
                </c:pt>
                <c:pt idx="4">
                  <c:v>39.61609701</c:v>
                </c:pt>
                <c:pt idx="5">
                  <c:v>39.61608228</c:v>
                </c:pt>
                <c:pt idx="6">
                  <c:v>39.61608233</c:v>
                </c:pt>
                <c:pt idx="7">
                  <c:v>39.61605023</c:v>
                </c:pt>
                <c:pt idx="8">
                  <c:v>39.6159905</c:v>
                </c:pt>
                <c:pt idx="9">
                  <c:v>39.61596216</c:v>
                </c:pt>
                <c:pt idx="10">
                  <c:v>39.61594113</c:v>
                </c:pt>
                <c:pt idx="11">
                  <c:v>39.6158605</c:v>
                </c:pt>
                <c:pt idx="12">
                  <c:v>39.61562588</c:v>
                </c:pt>
                <c:pt idx="13">
                  <c:v>39.61550249</c:v>
                </c:pt>
                <c:pt idx="14">
                  <c:v>39.61552734</c:v>
                </c:pt>
                <c:pt idx="15">
                  <c:v>39.61564246</c:v>
                </c:pt>
                <c:pt idx="16">
                  <c:v>39.61561972</c:v>
                </c:pt>
                <c:pt idx="17">
                  <c:v>39.61555684</c:v>
                </c:pt>
                <c:pt idx="18">
                  <c:v>39.61550599</c:v>
                </c:pt>
                <c:pt idx="19">
                  <c:v>39.61543268</c:v>
                </c:pt>
                <c:pt idx="20">
                  <c:v>39.61522107</c:v>
                </c:pt>
                <c:pt idx="21">
                  <c:v>39.61482742</c:v>
                </c:pt>
                <c:pt idx="22">
                  <c:v>39.61439135</c:v>
                </c:pt>
                <c:pt idx="23">
                  <c:v>39.61394171</c:v>
                </c:pt>
                <c:pt idx="24">
                  <c:v>39.61377561</c:v>
                </c:pt>
                <c:pt idx="25">
                  <c:v>39.61374038</c:v>
                </c:pt>
                <c:pt idx="26">
                  <c:v>39.6136724</c:v>
                </c:pt>
                <c:pt idx="27">
                  <c:v>39.61343886</c:v>
                </c:pt>
                <c:pt idx="28">
                  <c:v>39.61333519</c:v>
                </c:pt>
                <c:pt idx="29">
                  <c:v>39.61330755</c:v>
                </c:pt>
                <c:pt idx="30">
                  <c:v>39.61315468</c:v>
                </c:pt>
                <c:pt idx="31">
                  <c:v>39.61277387</c:v>
                </c:pt>
                <c:pt idx="32">
                  <c:v>39.61232231</c:v>
                </c:pt>
                <c:pt idx="33">
                  <c:v>39.61191985</c:v>
                </c:pt>
                <c:pt idx="34">
                  <c:v>39.61164661</c:v>
                </c:pt>
                <c:pt idx="35">
                  <c:v>39.6115928</c:v>
                </c:pt>
                <c:pt idx="36">
                  <c:v>39.611587</c:v>
                </c:pt>
                <c:pt idx="37">
                  <c:v>39.61161416</c:v>
                </c:pt>
                <c:pt idx="38">
                  <c:v>39.61163274</c:v>
                </c:pt>
                <c:pt idx="39">
                  <c:v>39.61163273</c:v>
                </c:pt>
                <c:pt idx="40">
                  <c:v>39.61162265</c:v>
                </c:pt>
                <c:pt idx="41">
                  <c:v>39.61161114</c:v>
                </c:pt>
                <c:pt idx="42">
                  <c:v>39.6116245</c:v>
                </c:pt>
                <c:pt idx="43">
                  <c:v>39.61164895</c:v>
                </c:pt>
                <c:pt idx="44">
                  <c:v>39.61166934</c:v>
                </c:pt>
                <c:pt idx="45">
                  <c:v>39.61168464</c:v>
                </c:pt>
                <c:pt idx="46">
                  <c:v>39.61168845</c:v>
                </c:pt>
                <c:pt idx="47">
                  <c:v>39.61165499</c:v>
                </c:pt>
                <c:pt idx="48">
                  <c:v>39.61127114</c:v>
                </c:pt>
                <c:pt idx="49">
                  <c:v>39.61121576</c:v>
                </c:pt>
                <c:pt idx="50">
                  <c:v>39.61172294</c:v>
                </c:pt>
                <c:pt idx="51">
                  <c:v>39.61332865</c:v>
                </c:pt>
                <c:pt idx="52">
                  <c:v>39.61597151</c:v>
                </c:pt>
                <c:pt idx="53">
                  <c:v>39.61939832</c:v>
                </c:pt>
                <c:pt idx="54">
                  <c:v>39.62295536</c:v>
                </c:pt>
                <c:pt idx="55">
                  <c:v>39.62642464</c:v>
                </c:pt>
                <c:pt idx="56">
                  <c:v>39.62983103</c:v>
                </c:pt>
                <c:pt idx="57">
                  <c:v>39.6332622</c:v>
                </c:pt>
                <c:pt idx="58">
                  <c:v>39.63663448</c:v>
                </c:pt>
                <c:pt idx="59">
                  <c:v>39.63975514</c:v>
                </c:pt>
                <c:pt idx="60">
                  <c:v>39.6427796</c:v>
                </c:pt>
                <c:pt idx="61">
                  <c:v>39.64555715</c:v>
                </c:pt>
                <c:pt idx="62">
                  <c:v>39.64828943</c:v>
                </c:pt>
                <c:pt idx="63">
                  <c:v>39.65095827</c:v>
                </c:pt>
                <c:pt idx="64">
                  <c:v>39.653341</c:v>
                </c:pt>
                <c:pt idx="65">
                  <c:v>39.65549302</c:v>
                </c:pt>
                <c:pt idx="66">
                  <c:v>39.65763845</c:v>
                </c:pt>
                <c:pt idx="67">
                  <c:v>39.6598739</c:v>
                </c:pt>
                <c:pt idx="68">
                  <c:v>39.66193818</c:v>
                </c:pt>
                <c:pt idx="69">
                  <c:v>39.66378617</c:v>
                </c:pt>
                <c:pt idx="70">
                  <c:v>39.66432251</c:v>
                </c:pt>
                <c:pt idx="71">
                  <c:v>39.66389807</c:v>
                </c:pt>
                <c:pt idx="72">
                  <c:v>39.66292292</c:v>
                </c:pt>
                <c:pt idx="73">
                  <c:v>39.66162539</c:v>
                </c:pt>
                <c:pt idx="74">
                  <c:v>39.66017446</c:v>
                </c:pt>
                <c:pt idx="75">
                  <c:v>39.65857681</c:v>
                </c:pt>
                <c:pt idx="76">
                  <c:v>39.65682774</c:v>
                </c:pt>
                <c:pt idx="77">
                  <c:v>39.6551611</c:v>
                </c:pt>
                <c:pt idx="78">
                  <c:v>39.65339649</c:v>
                </c:pt>
                <c:pt idx="79">
                  <c:v>39.65146217</c:v>
                </c:pt>
                <c:pt idx="80">
                  <c:v>39.6494128</c:v>
                </c:pt>
                <c:pt idx="81">
                  <c:v>39.6473174</c:v>
                </c:pt>
                <c:pt idx="82">
                  <c:v>39.64516858</c:v>
                </c:pt>
                <c:pt idx="83">
                  <c:v>39.64304158</c:v>
                </c:pt>
                <c:pt idx="84">
                  <c:v>39.64098845</c:v>
                </c:pt>
                <c:pt idx="85">
                  <c:v>39.63903951</c:v>
                </c:pt>
                <c:pt idx="86">
                  <c:v>39.63708453</c:v>
                </c:pt>
                <c:pt idx="87">
                  <c:v>39.63512004</c:v>
                </c:pt>
                <c:pt idx="88">
                  <c:v>39.6332136</c:v>
                </c:pt>
                <c:pt idx="89">
                  <c:v>39.63143305</c:v>
                </c:pt>
                <c:pt idx="90">
                  <c:v>39.62971269</c:v>
                </c:pt>
                <c:pt idx="91">
                  <c:v>39.62814973</c:v>
                </c:pt>
                <c:pt idx="92">
                  <c:v>39.62668017</c:v>
                </c:pt>
                <c:pt idx="93">
                  <c:v>39.6251528</c:v>
                </c:pt>
                <c:pt idx="94">
                  <c:v>39.62362266</c:v>
                </c:pt>
                <c:pt idx="95">
                  <c:v>39.62200685</c:v>
                </c:pt>
                <c:pt idx="96">
                  <c:v>39.62034928</c:v>
                </c:pt>
                <c:pt idx="97">
                  <c:v>39.61859283</c:v>
                </c:pt>
                <c:pt idx="98">
                  <c:v>39.61680384</c:v>
                </c:pt>
                <c:pt idx="99">
                  <c:v>39.61482596</c:v>
                </c:pt>
                <c:pt idx="100">
                  <c:v>39.61300522</c:v>
                </c:pt>
                <c:pt idx="101">
                  <c:v>39.61134289</c:v>
                </c:pt>
                <c:pt idx="102">
                  <c:v>39.60994255</c:v>
                </c:pt>
                <c:pt idx="103">
                  <c:v>39.60879953</c:v>
                </c:pt>
                <c:pt idx="104">
                  <c:v>39.60779957</c:v>
                </c:pt>
                <c:pt idx="105">
                  <c:v>39.60681236</c:v>
                </c:pt>
                <c:pt idx="106">
                  <c:v>39.60588377</c:v>
                </c:pt>
                <c:pt idx="107">
                  <c:v>39.60487196</c:v>
                </c:pt>
                <c:pt idx="108">
                  <c:v>39.60364115</c:v>
                </c:pt>
                <c:pt idx="109">
                  <c:v>39.60230671</c:v>
                </c:pt>
                <c:pt idx="110">
                  <c:v>39.60083508</c:v>
                </c:pt>
                <c:pt idx="111">
                  <c:v>39.59936279</c:v>
                </c:pt>
                <c:pt idx="112">
                  <c:v>39.59791116</c:v>
                </c:pt>
                <c:pt idx="113">
                  <c:v>39.59645623</c:v>
                </c:pt>
                <c:pt idx="114">
                  <c:v>39.59502777</c:v>
                </c:pt>
                <c:pt idx="115">
                  <c:v>39.59372273</c:v>
                </c:pt>
                <c:pt idx="116">
                  <c:v>39.59259529</c:v>
                </c:pt>
                <c:pt idx="117">
                  <c:v>39.59155158</c:v>
                </c:pt>
                <c:pt idx="118">
                  <c:v>39.59045728</c:v>
                </c:pt>
                <c:pt idx="119">
                  <c:v>39.5892678</c:v>
                </c:pt>
                <c:pt idx="120">
                  <c:v>39.58787901</c:v>
                </c:pt>
                <c:pt idx="121">
                  <c:v>39.58631953</c:v>
                </c:pt>
                <c:pt idx="122">
                  <c:v>39.58451673</c:v>
                </c:pt>
                <c:pt idx="123">
                  <c:v>39.58252297</c:v>
                </c:pt>
                <c:pt idx="124">
                  <c:v>39.5803969</c:v>
                </c:pt>
                <c:pt idx="125">
                  <c:v>39.57825615</c:v>
                </c:pt>
                <c:pt idx="126">
                  <c:v>39.57610012</c:v>
                </c:pt>
                <c:pt idx="127">
                  <c:v>39.57396559</c:v>
                </c:pt>
                <c:pt idx="128">
                  <c:v>39.57184334</c:v>
                </c:pt>
                <c:pt idx="129">
                  <c:v>39.56977909</c:v>
                </c:pt>
                <c:pt idx="130">
                  <c:v>39.56780811</c:v>
                </c:pt>
                <c:pt idx="131">
                  <c:v>39.56606057</c:v>
                </c:pt>
                <c:pt idx="132">
                  <c:v>39.56446703</c:v>
                </c:pt>
                <c:pt idx="133">
                  <c:v>39.56300119</c:v>
                </c:pt>
                <c:pt idx="134">
                  <c:v>39.56173162</c:v>
                </c:pt>
                <c:pt idx="135">
                  <c:v>39.56044619</c:v>
                </c:pt>
                <c:pt idx="136">
                  <c:v>39.55888022</c:v>
                </c:pt>
                <c:pt idx="137">
                  <c:v>39.55720402</c:v>
                </c:pt>
                <c:pt idx="138">
                  <c:v>39.55549893</c:v>
                </c:pt>
                <c:pt idx="139">
                  <c:v>39.55383215</c:v>
                </c:pt>
                <c:pt idx="140">
                  <c:v>39.55241105</c:v>
                </c:pt>
                <c:pt idx="141">
                  <c:v>39.55133544</c:v>
                </c:pt>
                <c:pt idx="142">
                  <c:v>39.5500793</c:v>
                </c:pt>
                <c:pt idx="143">
                  <c:v>39.54853654</c:v>
                </c:pt>
                <c:pt idx="144">
                  <c:v>39.54686472</c:v>
                </c:pt>
                <c:pt idx="145">
                  <c:v>39.54539961</c:v>
                </c:pt>
                <c:pt idx="146">
                  <c:v>39.54418875</c:v>
                </c:pt>
                <c:pt idx="147">
                  <c:v>39.54298884</c:v>
                </c:pt>
                <c:pt idx="148">
                  <c:v>39.54166964</c:v>
                </c:pt>
                <c:pt idx="149">
                  <c:v>39.54027292</c:v>
                </c:pt>
                <c:pt idx="150">
                  <c:v>39.53884497</c:v>
                </c:pt>
                <c:pt idx="151">
                  <c:v>39.53740459</c:v>
                </c:pt>
                <c:pt idx="152">
                  <c:v>39.53592715</c:v>
                </c:pt>
                <c:pt idx="153">
                  <c:v>39.53433722</c:v>
                </c:pt>
                <c:pt idx="154">
                  <c:v>39.53267047</c:v>
                </c:pt>
                <c:pt idx="155">
                  <c:v>39.53110066</c:v>
                </c:pt>
                <c:pt idx="156">
                  <c:v>39.52958884</c:v>
                </c:pt>
                <c:pt idx="157">
                  <c:v>39.52773095</c:v>
                </c:pt>
                <c:pt idx="158">
                  <c:v>39.52545972</c:v>
                </c:pt>
                <c:pt idx="159">
                  <c:v>39.52318025</c:v>
                </c:pt>
                <c:pt idx="160">
                  <c:v>39.52089405</c:v>
                </c:pt>
                <c:pt idx="161">
                  <c:v>39.51890069</c:v>
                </c:pt>
                <c:pt idx="162">
                  <c:v>39.51707061</c:v>
                </c:pt>
                <c:pt idx="163">
                  <c:v>39.51532576</c:v>
                </c:pt>
                <c:pt idx="164">
                  <c:v>39.51393168</c:v>
                </c:pt>
                <c:pt idx="165">
                  <c:v>39.51305776</c:v>
                </c:pt>
                <c:pt idx="166">
                  <c:v>39.51258537</c:v>
                </c:pt>
                <c:pt idx="167">
                  <c:v>39.5121667</c:v>
                </c:pt>
                <c:pt idx="168">
                  <c:v>39.51215366</c:v>
                </c:pt>
                <c:pt idx="169">
                  <c:v>39.51198803</c:v>
                </c:pt>
                <c:pt idx="170">
                  <c:v>39.51193893</c:v>
                </c:pt>
                <c:pt idx="171">
                  <c:v>39.51228144</c:v>
                </c:pt>
                <c:pt idx="172">
                  <c:v>39.51217226</c:v>
                </c:pt>
                <c:pt idx="173">
                  <c:v>39.5106722</c:v>
                </c:pt>
                <c:pt idx="174">
                  <c:v>39.50842719</c:v>
                </c:pt>
                <c:pt idx="175">
                  <c:v>39.50614691</c:v>
                </c:pt>
                <c:pt idx="176">
                  <c:v>39.50383351</c:v>
                </c:pt>
                <c:pt idx="177">
                  <c:v>39.50122114</c:v>
                </c:pt>
                <c:pt idx="178">
                  <c:v>39.49924979</c:v>
                </c:pt>
                <c:pt idx="179">
                  <c:v>39.49755338</c:v>
                </c:pt>
                <c:pt idx="180">
                  <c:v>39.49613466</c:v>
                </c:pt>
                <c:pt idx="181">
                  <c:v>39.49467635</c:v>
                </c:pt>
                <c:pt idx="182">
                  <c:v>39.49298444</c:v>
                </c:pt>
                <c:pt idx="183">
                  <c:v>39.49122693</c:v>
                </c:pt>
                <c:pt idx="184">
                  <c:v>39.48949654</c:v>
                </c:pt>
                <c:pt idx="185">
                  <c:v>39.48794807</c:v>
                </c:pt>
                <c:pt idx="186">
                  <c:v>39.48657304</c:v>
                </c:pt>
                <c:pt idx="187">
                  <c:v>39.48518012</c:v>
                </c:pt>
                <c:pt idx="188">
                  <c:v>39.48398745</c:v>
                </c:pt>
                <c:pt idx="189">
                  <c:v>39.48291503</c:v>
                </c:pt>
                <c:pt idx="190">
                  <c:v>39.48172364</c:v>
                </c:pt>
                <c:pt idx="191">
                  <c:v>39.48056176</c:v>
                </c:pt>
                <c:pt idx="192">
                  <c:v>39.4794471</c:v>
                </c:pt>
                <c:pt idx="193">
                  <c:v>39.47835757</c:v>
                </c:pt>
                <c:pt idx="194">
                  <c:v>39.4772304</c:v>
                </c:pt>
                <c:pt idx="195">
                  <c:v>39.47571518</c:v>
                </c:pt>
                <c:pt idx="196">
                  <c:v>39.47395149</c:v>
                </c:pt>
                <c:pt idx="197">
                  <c:v>39.47243602</c:v>
                </c:pt>
                <c:pt idx="198">
                  <c:v>39.47097457</c:v>
                </c:pt>
                <c:pt idx="199">
                  <c:v>39.46947721</c:v>
                </c:pt>
                <c:pt idx="200">
                  <c:v>39.46788345</c:v>
                </c:pt>
                <c:pt idx="201">
                  <c:v>39.46607702</c:v>
                </c:pt>
                <c:pt idx="202">
                  <c:v>39.46442234</c:v>
                </c:pt>
                <c:pt idx="203">
                  <c:v>39.46294561</c:v>
                </c:pt>
                <c:pt idx="204">
                  <c:v>39.46139891</c:v>
                </c:pt>
                <c:pt idx="205">
                  <c:v>39.45966548</c:v>
                </c:pt>
                <c:pt idx="206">
                  <c:v>39.45783297</c:v>
                </c:pt>
                <c:pt idx="207">
                  <c:v>39.4560095</c:v>
                </c:pt>
                <c:pt idx="208">
                  <c:v>39.45442294</c:v>
                </c:pt>
                <c:pt idx="209">
                  <c:v>39.45273557</c:v>
                </c:pt>
                <c:pt idx="210">
                  <c:v>39.45085291</c:v>
                </c:pt>
                <c:pt idx="211">
                  <c:v>39.44921396</c:v>
                </c:pt>
                <c:pt idx="212">
                  <c:v>39.44773285</c:v>
                </c:pt>
                <c:pt idx="213">
                  <c:v>39.44637105</c:v>
                </c:pt>
                <c:pt idx="214">
                  <c:v>39.44515541</c:v>
                </c:pt>
                <c:pt idx="215">
                  <c:v>39.44407799</c:v>
                </c:pt>
                <c:pt idx="216">
                  <c:v>39.44318314</c:v>
                </c:pt>
                <c:pt idx="217">
                  <c:v>39.44223673</c:v>
                </c:pt>
                <c:pt idx="218">
                  <c:v>39.44056247</c:v>
                </c:pt>
                <c:pt idx="219">
                  <c:v>39.43874115</c:v>
                </c:pt>
                <c:pt idx="220">
                  <c:v>39.43706953</c:v>
                </c:pt>
                <c:pt idx="221">
                  <c:v>39.43544688</c:v>
                </c:pt>
                <c:pt idx="222">
                  <c:v>39.43396037</c:v>
                </c:pt>
                <c:pt idx="223">
                  <c:v>39.43246464</c:v>
                </c:pt>
                <c:pt idx="224">
                  <c:v>39.4309671</c:v>
                </c:pt>
                <c:pt idx="225">
                  <c:v>39.42944161</c:v>
                </c:pt>
                <c:pt idx="226">
                  <c:v>39.42783904</c:v>
                </c:pt>
                <c:pt idx="227">
                  <c:v>39.42633462</c:v>
                </c:pt>
                <c:pt idx="228">
                  <c:v>39.4249373</c:v>
                </c:pt>
                <c:pt idx="229">
                  <c:v>39.4236463</c:v>
                </c:pt>
                <c:pt idx="230">
                  <c:v>39.42262706</c:v>
                </c:pt>
                <c:pt idx="231">
                  <c:v>39.42207333</c:v>
                </c:pt>
                <c:pt idx="232">
                  <c:v>39.42201164</c:v>
                </c:pt>
                <c:pt idx="233">
                  <c:v>39.42248295</c:v>
                </c:pt>
                <c:pt idx="234">
                  <c:v>39.4233364</c:v>
                </c:pt>
                <c:pt idx="235">
                  <c:v>39.42465114</c:v>
                </c:pt>
                <c:pt idx="236">
                  <c:v>39.4262974</c:v>
                </c:pt>
                <c:pt idx="237">
                  <c:v>39.42809195</c:v>
                </c:pt>
                <c:pt idx="238">
                  <c:v>39.43016342</c:v>
                </c:pt>
                <c:pt idx="239">
                  <c:v>39.43250459</c:v>
                </c:pt>
                <c:pt idx="240">
                  <c:v>39.43512855</c:v>
                </c:pt>
                <c:pt idx="241">
                  <c:v>39.43854501</c:v>
                </c:pt>
                <c:pt idx="242">
                  <c:v>39.44273632</c:v>
                </c:pt>
                <c:pt idx="243">
                  <c:v>39.44710101</c:v>
                </c:pt>
                <c:pt idx="244">
                  <c:v>39.45150918</c:v>
                </c:pt>
                <c:pt idx="245">
                  <c:v>39.45591174</c:v>
                </c:pt>
                <c:pt idx="246">
                  <c:v>39.4603008</c:v>
                </c:pt>
                <c:pt idx="247">
                  <c:v>39.46442304</c:v>
                </c:pt>
                <c:pt idx="248">
                  <c:v>39.46806166</c:v>
                </c:pt>
                <c:pt idx="249">
                  <c:v>39.47117987</c:v>
                </c:pt>
                <c:pt idx="250">
                  <c:v>39.47433515</c:v>
                </c:pt>
                <c:pt idx="251">
                  <c:v>39.47741146</c:v>
                </c:pt>
                <c:pt idx="252">
                  <c:v>39.48033248</c:v>
                </c:pt>
                <c:pt idx="253">
                  <c:v>39.48322155</c:v>
                </c:pt>
                <c:pt idx="254">
                  <c:v>39.48600971</c:v>
                </c:pt>
                <c:pt idx="255">
                  <c:v>39.48759959</c:v>
                </c:pt>
                <c:pt idx="256">
                  <c:v>39.48853615</c:v>
                </c:pt>
                <c:pt idx="257">
                  <c:v>39.48903039</c:v>
                </c:pt>
                <c:pt idx="258">
                  <c:v>39.48956344</c:v>
                </c:pt>
                <c:pt idx="259">
                  <c:v>39.490241</c:v>
                </c:pt>
                <c:pt idx="260">
                  <c:v>39.4908704</c:v>
                </c:pt>
                <c:pt idx="261">
                  <c:v>39.49159409</c:v>
                </c:pt>
                <c:pt idx="262">
                  <c:v>39.49254402</c:v>
                </c:pt>
                <c:pt idx="263">
                  <c:v>39.49346496</c:v>
                </c:pt>
                <c:pt idx="264">
                  <c:v>39.49422501</c:v>
                </c:pt>
                <c:pt idx="265">
                  <c:v>39.49495052</c:v>
                </c:pt>
                <c:pt idx="266">
                  <c:v>39.49571391</c:v>
                </c:pt>
                <c:pt idx="267">
                  <c:v>39.49662185</c:v>
                </c:pt>
                <c:pt idx="268">
                  <c:v>39.49775</c:v>
                </c:pt>
                <c:pt idx="269">
                  <c:v>39.49927022</c:v>
                </c:pt>
                <c:pt idx="270">
                  <c:v>39.50102176</c:v>
                </c:pt>
                <c:pt idx="271">
                  <c:v>39.5024664</c:v>
                </c:pt>
                <c:pt idx="272">
                  <c:v>39.5038498</c:v>
                </c:pt>
                <c:pt idx="273">
                  <c:v>39.50541543</c:v>
                </c:pt>
                <c:pt idx="274">
                  <c:v>39.50708248</c:v>
                </c:pt>
                <c:pt idx="275">
                  <c:v>39.50862396</c:v>
                </c:pt>
                <c:pt idx="276">
                  <c:v>39.50998115</c:v>
                </c:pt>
                <c:pt idx="277">
                  <c:v>39.51128776</c:v>
                </c:pt>
                <c:pt idx="278">
                  <c:v>39.5124168</c:v>
                </c:pt>
                <c:pt idx="279">
                  <c:v>39.51376608</c:v>
                </c:pt>
                <c:pt idx="280">
                  <c:v>39.51497878</c:v>
                </c:pt>
                <c:pt idx="281">
                  <c:v>39.5162345</c:v>
                </c:pt>
                <c:pt idx="282">
                  <c:v>39.5175689</c:v>
                </c:pt>
                <c:pt idx="283">
                  <c:v>39.51908988</c:v>
                </c:pt>
                <c:pt idx="284">
                  <c:v>39.52100647</c:v>
                </c:pt>
                <c:pt idx="285">
                  <c:v>39.52349448</c:v>
                </c:pt>
                <c:pt idx="286">
                  <c:v>39.5255654</c:v>
                </c:pt>
                <c:pt idx="287">
                  <c:v>39.52636938</c:v>
                </c:pt>
                <c:pt idx="288">
                  <c:v>39.52664635</c:v>
                </c:pt>
                <c:pt idx="289">
                  <c:v>39.52675212</c:v>
                </c:pt>
                <c:pt idx="290">
                  <c:v>39.52685087</c:v>
                </c:pt>
                <c:pt idx="291">
                  <c:v>39.52709123</c:v>
                </c:pt>
                <c:pt idx="292">
                  <c:v>39.52744323</c:v>
                </c:pt>
                <c:pt idx="293">
                  <c:v>39.52782959</c:v>
                </c:pt>
                <c:pt idx="294">
                  <c:v>39.52827765</c:v>
                </c:pt>
                <c:pt idx="295">
                  <c:v>39.52883342</c:v>
                </c:pt>
                <c:pt idx="296">
                  <c:v>39.52942474</c:v>
                </c:pt>
                <c:pt idx="297">
                  <c:v>39.53002107</c:v>
                </c:pt>
                <c:pt idx="298">
                  <c:v>39.53070183</c:v>
                </c:pt>
                <c:pt idx="299">
                  <c:v>39.53132066</c:v>
                </c:pt>
                <c:pt idx="300">
                  <c:v>39.53180592</c:v>
                </c:pt>
                <c:pt idx="301">
                  <c:v>39.53229126</c:v>
                </c:pt>
                <c:pt idx="302">
                  <c:v>39.53289629</c:v>
                </c:pt>
                <c:pt idx="303">
                  <c:v>39.5335621</c:v>
                </c:pt>
                <c:pt idx="304">
                  <c:v>39.53410208</c:v>
                </c:pt>
                <c:pt idx="305">
                  <c:v>39.53471581</c:v>
                </c:pt>
                <c:pt idx="306">
                  <c:v>39.53540018</c:v>
                </c:pt>
                <c:pt idx="307">
                  <c:v>39.53627122</c:v>
                </c:pt>
                <c:pt idx="308">
                  <c:v>39.53722821</c:v>
                </c:pt>
                <c:pt idx="309">
                  <c:v>39.53823157</c:v>
                </c:pt>
                <c:pt idx="310">
                  <c:v>39.53911523</c:v>
                </c:pt>
                <c:pt idx="311">
                  <c:v>39.53963661</c:v>
                </c:pt>
                <c:pt idx="312">
                  <c:v>39.54020593</c:v>
                </c:pt>
                <c:pt idx="313">
                  <c:v>39.54068292</c:v>
                </c:pt>
                <c:pt idx="314">
                  <c:v>39.54106623</c:v>
                </c:pt>
                <c:pt idx="315">
                  <c:v>39.54145725</c:v>
                </c:pt>
                <c:pt idx="316">
                  <c:v>39.5415165</c:v>
                </c:pt>
                <c:pt idx="317">
                  <c:v>39.54157074</c:v>
                </c:pt>
                <c:pt idx="318">
                  <c:v>39.54153861</c:v>
                </c:pt>
                <c:pt idx="319">
                  <c:v>39.54160104</c:v>
                </c:pt>
                <c:pt idx="320">
                  <c:v>39.54175407</c:v>
                </c:pt>
                <c:pt idx="321">
                  <c:v>39.54199259</c:v>
                </c:pt>
                <c:pt idx="322">
                  <c:v>39.54223459</c:v>
                </c:pt>
                <c:pt idx="323">
                  <c:v>39.54256256</c:v>
                </c:pt>
                <c:pt idx="324">
                  <c:v>39.54293886</c:v>
                </c:pt>
                <c:pt idx="325">
                  <c:v>39.54339845</c:v>
                </c:pt>
                <c:pt idx="326">
                  <c:v>39.54395266</c:v>
                </c:pt>
                <c:pt idx="327">
                  <c:v>39.54455062</c:v>
                </c:pt>
                <c:pt idx="328">
                  <c:v>39.54507763</c:v>
                </c:pt>
                <c:pt idx="329">
                  <c:v>39.54562004</c:v>
                </c:pt>
                <c:pt idx="330">
                  <c:v>39.54616319</c:v>
                </c:pt>
                <c:pt idx="331">
                  <c:v>39.54669033</c:v>
                </c:pt>
                <c:pt idx="332">
                  <c:v>39.54722899</c:v>
                </c:pt>
                <c:pt idx="333">
                  <c:v>39.54780772</c:v>
                </c:pt>
                <c:pt idx="334">
                  <c:v>39.54836857</c:v>
                </c:pt>
                <c:pt idx="335">
                  <c:v>39.54904295</c:v>
                </c:pt>
                <c:pt idx="336">
                  <c:v>39.54977777</c:v>
                </c:pt>
                <c:pt idx="337">
                  <c:v>39.55053087</c:v>
                </c:pt>
                <c:pt idx="338">
                  <c:v>39.55111385</c:v>
                </c:pt>
                <c:pt idx="339">
                  <c:v>39.55153235</c:v>
                </c:pt>
                <c:pt idx="340">
                  <c:v>39.5519495</c:v>
                </c:pt>
                <c:pt idx="341">
                  <c:v>39.55239748</c:v>
                </c:pt>
                <c:pt idx="342">
                  <c:v>39.55289578</c:v>
                </c:pt>
                <c:pt idx="343">
                  <c:v>39.55345451</c:v>
                </c:pt>
                <c:pt idx="344">
                  <c:v>39.55403672</c:v>
                </c:pt>
                <c:pt idx="345">
                  <c:v>39.55457456</c:v>
                </c:pt>
                <c:pt idx="346">
                  <c:v>39.55509356</c:v>
                </c:pt>
                <c:pt idx="347">
                  <c:v>39.55552369</c:v>
                </c:pt>
                <c:pt idx="348">
                  <c:v>39.55592478</c:v>
                </c:pt>
                <c:pt idx="349">
                  <c:v>39.55630001</c:v>
                </c:pt>
                <c:pt idx="350">
                  <c:v>39.55666607</c:v>
                </c:pt>
                <c:pt idx="351">
                  <c:v>39.5568753</c:v>
                </c:pt>
                <c:pt idx="352">
                  <c:v>39.55691663</c:v>
                </c:pt>
                <c:pt idx="353">
                  <c:v>39.55683441</c:v>
                </c:pt>
                <c:pt idx="354">
                  <c:v>39.55666487</c:v>
                </c:pt>
                <c:pt idx="355">
                  <c:v>39.55652621</c:v>
                </c:pt>
                <c:pt idx="356">
                  <c:v>39.55662886</c:v>
                </c:pt>
                <c:pt idx="357">
                  <c:v>39.55673063</c:v>
                </c:pt>
                <c:pt idx="358">
                  <c:v>39.55669295</c:v>
                </c:pt>
                <c:pt idx="359">
                  <c:v>39.55668024</c:v>
                </c:pt>
                <c:pt idx="360">
                  <c:v>39.5568323</c:v>
                </c:pt>
                <c:pt idx="361">
                  <c:v>39.55720922</c:v>
                </c:pt>
                <c:pt idx="362">
                  <c:v>39.55776898</c:v>
                </c:pt>
                <c:pt idx="363">
                  <c:v>39.55844942</c:v>
                </c:pt>
                <c:pt idx="364">
                  <c:v>39.55912395</c:v>
                </c:pt>
                <c:pt idx="365">
                  <c:v>39.55970636</c:v>
                </c:pt>
                <c:pt idx="366">
                  <c:v>39.56040994</c:v>
                </c:pt>
                <c:pt idx="367">
                  <c:v>39.5610345</c:v>
                </c:pt>
                <c:pt idx="368">
                  <c:v>39.56159618</c:v>
                </c:pt>
                <c:pt idx="369">
                  <c:v>39.56213134</c:v>
                </c:pt>
                <c:pt idx="370">
                  <c:v>39.56263462</c:v>
                </c:pt>
                <c:pt idx="371">
                  <c:v>39.56322249</c:v>
                </c:pt>
                <c:pt idx="372">
                  <c:v>39.56385193</c:v>
                </c:pt>
                <c:pt idx="373">
                  <c:v>39.56455956</c:v>
                </c:pt>
                <c:pt idx="374">
                  <c:v>39.56534353</c:v>
                </c:pt>
                <c:pt idx="375">
                  <c:v>39.56616608</c:v>
                </c:pt>
                <c:pt idx="376">
                  <c:v>39.56697719</c:v>
                </c:pt>
                <c:pt idx="377">
                  <c:v>39.56778893</c:v>
                </c:pt>
                <c:pt idx="378">
                  <c:v>39.56854083</c:v>
                </c:pt>
                <c:pt idx="379">
                  <c:v>39.56917252</c:v>
                </c:pt>
                <c:pt idx="380">
                  <c:v>39.57012854</c:v>
                </c:pt>
                <c:pt idx="381">
                  <c:v>39.57138256</c:v>
                </c:pt>
                <c:pt idx="382">
                  <c:v>39.57148978</c:v>
                </c:pt>
                <c:pt idx="383">
                  <c:v>39.56978498</c:v>
                </c:pt>
                <c:pt idx="384">
                  <c:v>39.56803361</c:v>
                </c:pt>
                <c:pt idx="385">
                  <c:v>39.56832004</c:v>
                </c:pt>
                <c:pt idx="386">
                  <c:v>39.57155353</c:v>
                </c:pt>
                <c:pt idx="387">
                  <c:v>39.57672348</c:v>
                </c:pt>
                <c:pt idx="388">
                  <c:v>39.58219685</c:v>
                </c:pt>
                <c:pt idx="389">
                  <c:v>39.58610242</c:v>
                </c:pt>
                <c:pt idx="390">
                  <c:v>39.58782582</c:v>
                </c:pt>
                <c:pt idx="391">
                  <c:v>39.58734858</c:v>
                </c:pt>
                <c:pt idx="392">
                  <c:v>39.58465821</c:v>
                </c:pt>
                <c:pt idx="393">
                  <c:v>39.57922388</c:v>
                </c:pt>
                <c:pt idx="394">
                  <c:v>39.57183531</c:v>
                </c:pt>
                <c:pt idx="395">
                  <c:v>39.5646317</c:v>
                </c:pt>
                <c:pt idx="396">
                  <c:v>39.55774839</c:v>
                </c:pt>
                <c:pt idx="397">
                  <c:v>39.55129383</c:v>
                </c:pt>
                <c:pt idx="398">
                  <c:v>39.54637044</c:v>
                </c:pt>
                <c:pt idx="399">
                  <c:v>39.54439968</c:v>
                </c:pt>
                <c:pt idx="400">
                  <c:v>39.54552067</c:v>
                </c:pt>
                <c:pt idx="401">
                  <c:v>39.55012648</c:v>
                </c:pt>
                <c:pt idx="402">
                  <c:v>39.55597397</c:v>
                </c:pt>
                <c:pt idx="403">
                  <c:v>39.56085986</c:v>
                </c:pt>
                <c:pt idx="404">
                  <c:v>39.5635949</c:v>
                </c:pt>
                <c:pt idx="405">
                  <c:v>39.5628819</c:v>
                </c:pt>
                <c:pt idx="406">
                  <c:v>39.55798497</c:v>
                </c:pt>
                <c:pt idx="407">
                  <c:v>39.5511974</c:v>
                </c:pt>
                <c:pt idx="408">
                  <c:v>39.54455142</c:v>
                </c:pt>
                <c:pt idx="409">
                  <c:v>39.54004425</c:v>
                </c:pt>
                <c:pt idx="410">
                  <c:v>39.53863981</c:v>
                </c:pt>
                <c:pt idx="411">
                  <c:v>39.54027691</c:v>
                </c:pt>
                <c:pt idx="412">
                  <c:v>39.54430926</c:v>
                </c:pt>
                <c:pt idx="413">
                  <c:v>39.54974419</c:v>
                </c:pt>
                <c:pt idx="414">
                  <c:v>39.55494297</c:v>
                </c:pt>
                <c:pt idx="415">
                  <c:v>39.55951533</c:v>
                </c:pt>
                <c:pt idx="416">
                  <c:v>39.56409233</c:v>
                </c:pt>
                <c:pt idx="417">
                  <c:v>39.56824973</c:v>
                </c:pt>
                <c:pt idx="418">
                  <c:v>39.57028584</c:v>
                </c:pt>
                <c:pt idx="419">
                  <c:v>39.56962494</c:v>
                </c:pt>
                <c:pt idx="420">
                  <c:v>39.56623488</c:v>
                </c:pt>
                <c:pt idx="421">
                  <c:v>39.56062201</c:v>
                </c:pt>
                <c:pt idx="422">
                  <c:v>39.55365899</c:v>
                </c:pt>
                <c:pt idx="423">
                  <c:v>39.54743508</c:v>
                </c:pt>
                <c:pt idx="424">
                  <c:v>39.54403806</c:v>
                </c:pt>
                <c:pt idx="425">
                  <c:v>39.54371747</c:v>
                </c:pt>
                <c:pt idx="426">
                  <c:v>39.54606218</c:v>
                </c:pt>
                <c:pt idx="427">
                  <c:v>39.55034518</c:v>
                </c:pt>
                <c:pt idx="428">
                  <c:v>39.55547323</c:v>
                </c:pt>
                <c:pt idx="429">
                  <c:v>39.5608013</c:v>
                </c:pt>
                <c:pt idx="430">
                  <c:v>39.56555674</c:v>
                </c:pt>
                <c:pt idx="431">
                  <c:v>39.56905102</c:v>
                </c:pt>
                <c:pt idx="432">
                  <c:v>39.57088359</c:v>
                </c:pt>
                <c:pt idx="433">
                  <c:v>39.56962156</c:v>
                </c:pt>
                <c:pt idx="434">
                  <c:v>39.56602476</c:v>
                </c:pt>
                <c:pt idx="435">
                  <c:v>39.56016849</c:v>
                </c:pt>
                <c:pt idx="436">
                  <c:v>39.55359656</c:v>
                </c:pt>
                <c:pt idx="437">
                  <c:v>39.54805888</c:v>
                </c:pt>
                <c:pt idx="438">
                  <c:v>39.54494794</c:v>
                </c:pt>
                <c:pt idx="439">
                  <c:v>39.54452167</c:v>
                </c:pt>
                <c:pt idx="440">
                  <c:v>39.54586672</c:v>
                </c:pt>
                <c:pt idx="441">
                  <c:v>39.54940539</c:v>
                </c:pt>
                <c:pt idx="442">
                  <c:v>39.55382319</c:v>
                </c:pt>
                <c:pt idx="443">
                  <c:v>39.55883976</c:v>
                </c:pt>
                <c:pt idx="444">
                  <c:v>39.56350117</c:v>
                </c:pt>
                <c:pt idx="445">
                  <c:v>39.56665583</c:v>
                </c:pt>
                <c:pt idx="446">
                  <c:v>39.56720877</c:v>
                </c:pt>
                <c:pt idx="447">
                  <c:v>39.56534614</c:v>
                </c:pt>
                <c:pt idx="448">
                  <c:v>39.56135247</c:v>
                </c:pt>
                <c:pt idx="449">
                  <c:v>39.55609579</c:v>
                </c:pt>
                <c:pt idx="450">
                  <c:v>39.54980089</c:v>
                </c:pt>
                <c:pt idx="451">
                  <c:v>39.54353001</c:v>
                </c:pt>
                <c:pt idx="452">
                  <c:v>39.53920646</c:v>
                </c:pt>
                <c:pt idx="453">
                  <c:v>39.53778686</c:v>
                </c:pt>
                <c:pt idx="454">
                  <c:v>39.53911201</c:v>
                </c:pt>
                <c:pt idx="455">
                  <c:v>39.54269996</c:v>
                </c:pt>
                <c:pt idx="456">
                  <c:v>39.54733571</c:v>
                </c:pt>
                <c:pt idx="457">
                  <c:v>39.55234154</c:v>
                </c:pt>
                <c:pt idx="458">
                  <c:v>39.55739032</c:v>
                </c:pt>
                <c:pt idx="459">
                  <c:v>39.56233013</c:v>
                </c:pt>
                <c:pt idx="460">
                  <c:v>39.56718598</c:v>
                </c:pt>
                <c:pt idx="461">
                  <c:v>39.57183769</c:v>
                </c:pt>
                <c:pt idx="462">
                  <c:v>39.57577466</c:v>
                </c:pt>
                <c:pt idx="463">
                  <c:v>39.57829843</c:v>
                </c:pt>
                <c:pt idx="464">
                  <c:v>39.5791829</c:v>
                </c:pt>
                <c:pt idx="465">
                  <c:v>39.57814254</c:v>
                </c:pt>
                <c:pt idx="466">
                  <c:v>39.57552572</c:v>
                </c:pt>
                <c:pt idx="467">
                  <c:v>39.57132412</c:v>
                </c:pt>
                <c:pt idx="468">
                  <c:v>39.56598072</c:v>
                </c:pt>
                <c:pt idx="469">
                  <c:v>39.56016302</c:v>
                </c:pt>
                <c:pt idx="470">
                  <c:v>39.55408777</c:v>
                </c:pt>
                <c:pt idx="471">
                  <c:v>39.54861927</c:v>
                </c:pt>
                <c:pt idx="472">
                  <c:v>39.54427732</c:v>
                </c:pt>
                <c:pt idx="473">
                  <c:v>39.54138205</c:v>
                </c:pt>
                <c:pt idx="474">
                  <c:v>39.53992108</c:v>
                </c:pt>
                <c:pt idx="475">
                  <c:v>39.54040664</c:v>
                </c:pt>
                <c:pt idx="476">
                  <c:v>39.54243075</c:v>
                </c:pt>
                <c:pt idx="477">
                  <c:v>39.54598422</c:v>
                </c:pt>
                <c:pt idx="478">
                  <c:v>39.55073985</c:v>
                </c:pt>
                <c:pt idx="479">
                  <c:v>39.55607613</c:v>
                </c:pt>
                <c:pt idx="480">
                  <c:v>39.56130014</c:v>
                </c:pt>
                <c:pt idx="481">
                  <c:v>39.5662088</c:v>
                </c:pt>
                <c:pt idx="482">
                  <c:v>39.57099936</c:v>
                </c:pt>
                <c:pt idx="483">
                  <c:v>39.5754062</c:v>
                </c:pt>
                <c:pt idx="484">
                  <c:v>39.57891854</c:v>
                </c:pt>
                <c:pt idx="485">
                  <c:v>39.58090456</c:v>
                </c:pt>
                <c:pt idx="486">
                  <c:v>39.58171218</c:v>
                </c:pt>
                <c:pt idx="487">
                  <c:v>39.58111179</c:v>
                </c:pt>
                <c:pt idx="488">
                  <c:v>39.57858248</c:v>
                </c:pt>
                <c:pt idx="489">
                  <c:v>39.57362439</c:v>
                </c:pt>
                <c:pt idx="490">
                  <c:v>39.56773331</c:v>
                </c:pt>
                <c:pt idx="491">
                  <c:v>39.56142726</c:v>
                </c:pt>
                <c:pt idx="492">
                  <c:v>39.5553141</c:v>
                </c:pt>
                <c:pt idx="493">
                  <c:v>39.5497778</c:v>
                </c:pt>
                <c:pt idx="494">
                  <c:v>39.54541099</c:v>
                </c:pt>
                <c:pt idx="495">
                  <c:v>39.54261779</c:v>
                </c:pt>
                <c:pt idx="496">
                  <c:v>39.54037032</c:v>
                </c:pt>
                <c:pt idx="497">
                  <c:v>39.53854563</c:v>
                </c:pt>
                <c:pt idx="498">
                  <c:v>39.53809421</c:v>
                </c:pt>
                <c:pt idx="499">
                  <c:v>39.54068176</c:v>
                </c:pt>
                <c:pt idx="500">
                  <c:v>39.54559526</c:v>
                </c:pt>
                <c:pt idx="501">
                  <c:v>39.55133283</c:v>
                </c:pt>
                <c:pt idx="502">
                  <c:v>39.5569199</c:v>
                </c:pt>
                <c:pt idx="503">
                  <c:v>39.56149275</c:v>
                </c:pt>
                <c:pt idx="504">
                  <c:v>39.56440408</c:v>
                </c:pt>
                <c:pt idx="505">
                  <c:v>39.56574817</c:v>
                </c:pt>
                <c:pt idx="506">
                  <c:v>39.56612446</c:v>
                </c:pt>
                <c:pt idx="507">
                  <c:v>39.56646838</c:v>
                </c:pt>
                <c:pt idx="508">
                  <c:v>39.56703454</c:v>
                </c:pt>
                <c:pt idx="509">
                  <c:v>39.56926864</c:v>
                </c:pt>
                <c:pt idx="510">
                  <c:v>39.57270511</c:v>
                </c:pt>
                <c:pt idx="511">
                  <c:v>39.57677842</c:v>
                </c:pt>
                <c:pt idx="512">
                  <c:v>39.58081562</c:v>
                </c:pt>
                <c:pt idx="513">
                  <c:v>39.5844448</c:v>
                </c:pt>
                <c:pt idx="514">
                  <c:v>39.5875073</c:v>
                </c:pt>
                <c:pt idx="515">
                  <c:v>39.58972281</c:v>
                </c:pt>
                <c:pt idx="516">
                  <c:v>39.59017914</c:v>
                </c:pt>
                <c:pt idx="517">
                  <c:v>39.58851254</c:v>
                </c:pt>
                <c:pt idx="518">
                  <c:v>39.58552448</c:v>
                </c:pt>
                <c:pt idx="519">
                  <c:v>39.58210442</c:v>
                </c:pt>
                <c:pt idx="520">
                  <c:v>39.57833978</c:v>
                </c:pt>
                <c:pt idx="521">
                  <c:v>39.57441463</c:v>
                </c:pt>
                <c:pt idx="522">
                  <c:v>39.5704919</c:v>
                </c:pt>
                <c:pt idx="523">
                  <c:v>39.56675145</c:v>
                </c:pt>
                <c:pt idx="524">
                  <c:v>39.56317324</c:v>
                </c:pt>
                <c:pt idx="525">
                  <c:v>39.5597279</c:v>
                </c:pt>
                <c:pt idx="526">
                  <c:v>39.55698234</c:v>
                </c:pt>
                <c:pt idx="527">
                  <c:v>39.55491367</c:v>
                </c:pt>
                <c:pt idx="528">
                  <c:v>39.55273262</c:v>
                </c:pt>
                <c:pt idx="529">
                  <c:v>39.55012556</c:v>
                </c:pt>
                <c:pt idx="530">
                  <c:v>39.54707497</c:v>
                </c:pt>
                <c:pt idx="531">
                  <c:v>39.54382004</c:v>
                </c:pt>
                <c:pt idx="532">
                  <c:v>39.54089543</c:v>
                </c:pt>
                <c:pt idx="533">
                  <c:v>39.53847585</c:v>
                </c:pt>
                <c:pt idx="534">
                  <c:v>39.5352156</c:v>
                </c:pt>
                <c:pt idx="535">
                  <c:v>39.53076295</c:v>
                </c:pt>
                <c:pt idx="536">
                  <c:v>39.52644702</c:v>
                </c:pt>
                <c:pt idx="537">
                  <c:v>39.52284007</c:v>
                </c:pt>
                <c:pt idx="538">
                  <c:v>39.51902698</c:v>
                </c:pt>
                <c:pt idx="539">
                  <c:v>39.51430948</c:v>
                </c:pt>
                <c:pt idx="540">
                  <c:v>39.50930413</c:v>
                </c:pt>
                <c:pt idx="541">
                  <c:v>39.50426746</c:v>
                </c:pt>
                <c:pt idx="542">
                  <c:v>39.49938657</c:v>
                </c:pt>
                <c:pt idx="543">
                  <c:v>39.49486438</c:v>
                </c:pt>
                <c:pt idx="544">
                  <c:v>39.4903856</c:v>
                </c:pt>
                <c:pt idx="545">
                  <c:v>39.48511655</c:v>
                </c:pt>
                <c:pt idx="546">
                  <c:v>39.47933584</c:v>
                </c:pt>
                <c:pt idx="547">
                  <c:v>39.47328003</c:v>
                </c:pt>
                <c:pt idx="548">
                  <c:v>39.46715987</c:v>
                </c:pt>
                <c:pt idx="549">
                  <c:v>39.46096197</c:v>
                </c:pt>
                <c:pt idx="550">
                  <c:v>39.45475421</c:v>
                </c:pt>
                <c:pt idx="551">
                  <c:v>39.44853739</c:v>
                </c:pt>
                <c:pt idx="552">
                  <c:v>39.44237167</c:v>
                </c:pt>
                <c:pt idx="553">
                  <c:v>39.43617498</c:v>
                </c:pt>
                <c:pt idx="554">
                  <c:v>39.4299789</c:v>
                </c:pt>
                <c:pt idx="555">
                  <c:v>39.42382933</c:v>
                </c:pt>
                <c:pt idx="556">
                  <c:v>39.41761712</c:v>
                </c:pt>
                <c:pt idx="557">
                  <c:v>39.41134197</c:v>
                </c:pt>
                <c:pt idx="558">
                  <c:v>39.40490689</c:v>
                </c:pt>
                <c:pt idx="559">
                  <c:v>39.39841216</c:v>
                </c:pt>
                <c:pt idx="560">
                  <c:v>39.39194054</c:v>
                </c:pt>
                <c:pt idx="561">
                  <c:v>39.38555749</c:v>
                </c:pt>
                <c:pt idx="562">
                  <c:v>39.37920092</c:v>
                </c:pt>
                <c:pt idx="563">
                  <c:v>39.37303269</c:v>
                </c:pt>
                <c:pt idx="564">
                  <c:v>39.36687852</c:v>
                </c:pt>
                <c:pt idx="565">
                  <c:v>39.36067922</c:v>
                </c:pt>
                <c:pt idx="566">
                  <c:v>39.35452854</c:v>
                </c:pt>
                <c:pt idx="567">
                  <c:v>39.34844752</c:v>
                </c:pt>
                <c:pt idx="568">
                  <c:v>39.34240218</c:v>
                </c:pt>
                <c:pt idx="569">
                  <c:v>39.336385</c:v>
                </c:pt>
                <c:pt idx="570">
                  <c:v>39.33032993</c:v>
                </c:pt>
                <c:pt idx="571">
                  <c:v>39.3243142</c:v>
                </c:pt>
                <c:pt idx="572">
                  <c:v>39.31828078</c:v>
                </c:pt>
                <c:pt idx="573">
                  <c:v>39.31229938</c:v>
                </c:pt>
                <c:pt idx="574">
                  <c:v>39.30624966</c:v>
                </c:pt>
                <c:pt idx="575">
                  <c:v>39.30018899</c:v>
                </c:pt>
                <c:pt idx="576">
                  <c:v>39.2939951</c:v>
                </c:pt>
                <c:pt idx="577">
                  <c:v>39.28781687</c:v>
                </c:pt>
                <c:pt idx="578">
                  <c:v>39.28160078</c:v>
                </c:pt>
                <c:pt idx="579">
                  <c:v>39.27539825</c:v>
                </c:pt>
                <c:pt idx="580">
                  <c:v>39.26917421</c:v>
                </c:pt>
                <c:pt idx="581">
                  <c:v>39.26303258</c:v>
                </c:pt>
                <c:pt idx="582">
                  <c:v>39.25678617</c:v>
                </c:pt>
                <c:pt idx="583">
                  <c:v>39.25042236</c:v>
                </c:pt>
                <c:pt idx="584">
                  <c:v>39.24423533</c:v>
                </c:pt>
                <c:pt idx="585">
                  <c:v>39.23804803</c:v>
                </c:pt>
                <c:pt idx="586">
                  <c:v>39.23183835</c:v>
                </c:pt>
                <c:pt idx="587">
                  <c:v>39.22552046</c:v>
                </c:pt>
                <c:pt idx="588">
                  <c:v>39.21918003</c:v>
                </c:pt>
                <c:pt idx="589">
                  <c:v>39.21281161</c:v>
                </c:pt>
                <c:pt idx="590">
                  <c:v>39.20642978</c:v>
                </c:pt>
                <c:pt idx="591">
                  <c:v>39.19994466</c:v>
                </c:pt>
                <c:pt idx="592">
                  <c:v>39.19349804</c:v>
                </c:pt>
                <c:pt idx="593">
                  <c:v>39.18706237</c:v>
                </c:pt>
                <c:pt idx="594">
                  <c:v>39.18059264</c:v>
                </c:pt>
                <c:pt idx="595">
                  <c:v>39.17418504</c:v>
                </c:pt>
                <c:pt idx="596">
                  <c:v>39.16766196</c:v>
                </c:pt>
                <c:pt idx="597">
                  <c:v>39.16101685</c:v>
                </c:pt>
                <c:pt idx="598">
                  <c:v>39.15440312</c:v>
                </c:pt>
                <c:pt idx="599">
                  <c:v>39.14781374</c:v>
                </c:pt>
                <c:pt idx="600">
                  <c:v>39.14192672</c:v>
                </c:pt>
                <c:pt idx="601">
                  <c:v>39.13670578</c:v>
                </c:pt>
                <c:pt idx="602">
                  <c:v>39.1304151</c:v>
                </c:pt>
                <c:pt idx="603">
                  <c:v>39.12392079</c:v>
                </c:pt>
                <c:pt idx="604">
                  <c:v>39.11757804</c:v>
                </c:pt>
                <c:pt idx="605">
                  <c:v>39.11100453</c:v>
                </c:pt>
                <c:pt idx="606">
                  <c:v>39.10438756</c:v>
                </c:pt>
                <c:pt idx="607">
                  <c:v>39.09782202</c:v>
                </c:pt>
                <c:pt idx="608">
                  <c:v>39.0913743</c:v>
                </c:pt>
                <c:pt idx="609">
                  <c:v>39.08491958</c:v>
                </c:pt>
                <c:pt idx="610">
                  <c:v>39.0784869</c:v>
                </c:pt>
                <c:pt idx="611">
                  <c:v>39.07211131</c:v>
                </c:pt>
                <c:pt idx="612">
                  <c:v>39.06565889</c:v>
                </c:pt>
                <c:pt idx="613">
                  <c:v>39.05933415</c:v>
                </c:pt>
                <c:pt idx="614">
                  <c:v>39.05298024</c:v>
                </c:pt>
                <c:pt idx="615">
                  <c:v>39.04664174</c:v>
                </c:pt>
                <c:pt idx="616">
                  <c:v>39.04025155</c:v>
                </c:pt>
                <c:pt idx="617">
                  <c:v>39.03380526</c:v>
                </c:pt>
                <c:pt idx="618">
                  <c:v>39.02736816</c:v>
                </c:pt>
                <c:pt idx="619">
                  <c:v>39.02100858</c:v>
                </c:pt>
                <c:pt idx="620">
                  <c:v>39.0146065</c:v>
                </c:pt>
                <c:pt idx="621">
                  <c:v>39.00833066</c:v>
                </c:pt>
                <c:pt idx="622">
                  <c:v>39.0020806</c:v>
                </c:pt>
                <c:pt idx="623">
                  <c:v>38.9958446</c:v>
                </c:pt>
                <c:pt idx="624">
                  <c:v>38.98952052</c:v>
                </c:pt>
                <c:pt idx="625">
                  <c:v>38.98314796</c:v>
                </c:pt>
                <c:pt idx="626">
                  <c:v>38.97679418</c:v>
                </c:pt>
                <c:pt idx="627">
                  <c:v>38.97054106</c:v>
                </c:pt>
                <c:pt idx="628">
                  <c:v>38.96419172</c:v>
                </c:pt>
                <c:pt idx="629">
                  <c:v>38.95776843</c:v>
                </c:pt>
                <c:pt idx="630">
                  <c:v>38.95140112</c:v>
                </c:pt>
                <c:pt idx="631">
                  <c:v>38.94505834</c:v>
                </c:pt>
                <c:pt idx="632">
                  <c:v>38.93870056</c:v>
                </c:pt>
                <c:pt idx="633">
                  <c:v>38.93236437</c:v>
                </c:pt>
                <c:pt idx="634">
                  <c:v>38.92607442</c:v>
                </c:pt>
                <c:pt idx="635">
                  <c:v>38.91967678</c:v>
                </c:pt>
                <c:pt idx="636">
                  <c:v>38.91319872</c:v>
                </c:pt>
                <c:pt idx="637">
                  <c:v>38.90668459</c:v>
                </c:pt>
                <c:pt idx="638">
                  <c:v>38.90023804</c:v>
                </c:pt>
                <c:pt idx="639">
                  <c:v>38.89380809</c:v>
                </c:pt>
                <c:pt idx="640">
                  <c:v>38.88746364</c:v>
                </c:pt>
                <c:pt idx="641">
                  <c:v>38.88096874</c:v>
                </c:pt>
                <c:pt idx="642">
                  <c:v>38.87431046</c:v>
                </c:pt>
                <c:pt idx="643">
                  <c:v>38.86760805</c:v>
                </c:pt>
                <c:pt idx="644">
                  <c:v>38.86082115</c:v>
                </c:pt>
                <c:pt idx="645">
                  <c:v>38.85406404</c:v>
                </c:pt>
                <c:pt idx="646">
                  <c:v>38.84784646</c:v>
                </c:pt>
                <c:pt idx="647">
                  <c:v>38.84219407</c:v>
                </c:pt>
                <c:pt idx="648">
                  <c:v>38.8371133</c:v>
                </c:pt>
                <c:pt idx="649">
                  <c:v>38.83252098</c:v>
                </c:pt>
                <c:pt idx="650">
                  <c:v>38.82823554</c:v>
                </c:pt>
                <c:pt idx="651">
                  <c:v>38.82386019</c:v>
                </c:pt>
                <c:pt idx="652">
                  <c:v>38.81901352</c:v>
                </c:pt>
                <c:pt idx="653">
                  <c:v>38.8130994</c:v>
                </c:pt>
                <c:pt idx="654">
                  <c:v>38.8074075</c:v>
                </c:pt>
                <c:pt idx="655">
                  <c:v>38.80230774</c:v>
                </c:pt>
                <c:pt idx="656">
                  <c:v>38.79722745</c:v>
                </c:pt>
                <c:pt idx="657">
                  <c:v>38.79224328</c:v>
                </c:pt>
                <c:pt idx="658">
                  <c:v>38.78719191</c:v>
                </c:pt>
                <c:pt idx="659">
                  <c:v>38.78214711</c:v>
                </c:pt>
                <c:pt idx="660">
                  <c:v>38.77759682</c:v>
                </c:pt>
                <c:pt idx="661">
                  <c:v>38.77405147</c:v>
                </c:pt>
                <c:pt idx="662">
                  <c:v>38.77186101</c:v>
                </c:pt>
                <c:pt idx="663">
                  <c:v>38.77247933</c:v>
                </c:pt>
                <c:pt idx="664">
                  <c:v>38.77613538</c:v>
                </c:pt>
                <c:pt idx="665">
                  <c:v>38.78027872</c:v>
                </c:pt>
                <c:pt idx="666">
                  <c:v>38.78441991</c:v>
                </c:pt>
                <c:pt idx="667">
                  <c:v>38.78721133</c:v>
                </c:pt>
                <c:pt idx="668">
                  <c:v>38.78995374</c:v>
                </c:pt>
                <c:pt idx="669">
                  <c:v>38.79300442</c:v>
                </c:pt>
                <c:pt idx="670">
                  <c:v>38.79623885</c:v>
                </c:pt>
                <c:pt idx="671">
                  <c:v>38.79972474</c:v>
                </c:pt>
                <c:pt idx="672">
                  <c:v>38.80372491</c:v>
                </c:pt>
                <c:pt idx="673">
                  <c:v>38.8080418</c:v>
                </c:pt>
                <c:pt idx="674">
                  <c:v>38.81257569</c:v>
                </c:pt>
                <c:pt idx="675">
                  <c:v>38.81710863</c:v>
                </c:pt>
                <c:pt idx="676">
                  <c:v>38.8215027</c:v>
                </c:pt>
                <c:pt idx="677">
                  <c:v>38.82616502</c:v>
                </c:pt>
                <c:pt idx="678">
                  <c:v>38.83021011</c:v>
                </c:pt>
                <c:pt idx="679">
                  <c:v>38.83320446</c:v>
                </c:pt>
                <c:pt idx="680">
                  <c:v>38.8342238</c:v>
                </c:pt>
                <c:pt idx="681">
                  <c:v>38.83343028</c:v>
                </c:pt>
                <c:pt idx="682">
                  <c:v>38.83078937</c:v>
                </c:pt>
                <c:pt idx="683">
                  <c:v>38.8268686</c:v>
                </c:pt>
                <c:pt idx="684">
                  <c:v>38.82169398</c:v>
                </c:pt>
                <c:pt idx="685">
                  <c:v>38.81626211</c:v>
                </c:pt>
                <c:pt idx="686">
                  <c:v>38.81078264</c:v>
                </c:pt>
                <c:pt idx="687">
                  <c:v>38.80574426</c:v>
                </c:pt>
                <c:pt idx="688">
                  <c:v>38.80101599</c:v>
                </c:pt>
                <c:pt idx="689">
                  <c:v>38.79692613</c:v>
                </c:pt>
                <c:pt idx="690">
                  <c:v>38.79306128</c:v>
                </c:pt>
                <c:pt idx="691">
                  <c:v>38.78915654</c:v>
                </c:pt>
                <c:pt idx="692">
                  <c:v>38.78541082</c:v>
                </c:pt>
                <c:pt idx="693">
                  <c:v>38.78217709</c:v>
                </c:pt>
                <c:pt idx="694">
                  <c:v>38.78019224</c:v>
                </c:pt>
                <c:pt idx="695">
                  <c:v>38.77981332</c:v>
                </c:pt>
                <c:pt idx="696">
                  <c:v>38.78075435</c:v>
                </c:pt>
                <c:pt idx="697">
                  <c:v>38.78313311</c:v>
                </c:pt>
                <c:pt idx="698">
                  <c:v>38.78655284</c:v>
                </c:pt>
                <c:pt idx="699">
                  <c:v>38.79080675</c:v>
                </c:pt>
                <c:pt idx="700">
                  <c:v>38.79521326</c:v>
                </c:pt>
                <c:pt idx="701">
                  <c:v>38.79925726</c:v>
                </c:pt>
                <c:pt idx="702">
                  <c:v>38.80212691</c:v>
                </c:pt>
                <c:pt idx="703">
                  <c:v>38.80236086</c:v>
                </c:pt>
                <c:pt idx="704">
                  <c:v>38.79969093</c:v>
                </c:pt>
                <c:pt idx="705">
                  <c:v>38.79491737</c:v>
                </c:pt>
                <c:pt idx="706">
                  <c:v>38.78924246</c:v>
                </c:pt>
                <c:pt idx="707">
                  <c:v>38.78359623</c:v>
                </c:pt>
                <c:pt idx="708">
                  <c:v>38.77910934</c:v>
                </c:pt>
                <c:pt idx="709">
                  <c:v>38.7760533</c:v>
                </c:pt>
                <c:pt idx="710">
                  <c:v>38.77511645</c:v>
                </c:pt>
                <c:pt idx="711">
                  <c:v>38.77609985</c:v>
                </c:pt>
                <c:pt idx="712">
                  <c:v>38.7786142</c:v>
                </c:pt>
                <c:pt idx="713">
                  <c:v>38.78251478</c:v>
                </c:pt>
                <c:pt idx="714">
                  <c:v>38.78681591</c:v>
                </c:pt>
                <c:pt idx="715">
                  <c:v>38.79124438</c:v>
                </c:pt>
                <c:pt idx="716">
                  <c:v>38.79552058</c:v>
                </c:pt>
                <c:pt idx="717">
                  <c:v>38.79971638</c:v>
                </c:pt>
                <c:pt idx="718">
                  <c:v>38.80361167</c:v>
                </c:pt>
                <c:pt idx="719">
                  <c:v>38.8066831</c:v>
                </c:pt>
                <c:pt idx="720">
                  <c:v>38.80867047</c:v>
                </c:pt>
                <c:pt idx="721">
                  <c:v>38.8093172</c:v>
                </c:pt>
                <c:pt idx="722">
                  <c:v>38.80864609</c:v>
                </c:pt>
                <c:pt idx="723">
                  <c:v>38.80617378</c:v>
                </c:pt>
                <c:pt idx="724">
                  <c:v>38.80269893</c:v>
                </c:pt>
                <c:pt idx="725">
                  <c:v>38.79763609</c:v>
                </c:pt>
                <c:pt idx="726">
                  <c:v>38.7919738</c:v>
                </c:pt>
                <c:pt idx="727">
                  <c:v>38.78625208</c:v>
                </c:pt>
                <c:pt idx="728">
                  <c:v>38.78082777</c:v>
                </c:pt>
                <c:pt idx="729">
                  <c:v>38.77630153</c:v>
                </c:pt>
                <c:pt idx="730">
                  <c:v>38.77344013</c:v>
                </c:pt>
                <c:pt idx="731">
                  <c:v>38.7725141</c:v>
                </c:pt>
                <c:pt idx="732">
                  <c:v>38.77401598</c:v>
                </c:pt>
                <c:pt idx="733">
                  <c:v>38.77722961</c:v>
                </c:pt>
                <c:pt idx="734">
                  <c:v>38.78129127</c:v>
                </c:pt>
                <c:pt idx="735">
                  <c:v>38.78583339</c:v>
                </c:pt>
                <c:pt idx="736">
                  <c:v>38.79050561</c:v>
                </c:pt>
                <c:pt idx="737">
                  <c:v>38.79513935</c:v>
                </c:pt>
                <c:pt idx="738">
                  <c:v>38.79926094</c:v>
                </c:pt>
                <c:pt idx="739">
                  <c:v>38.80266757</c:v>
                </c:pt>
                <c:pt idx="740">
                  <c:v>38.80514598</c:v>
                </c:pt>
                <c:pt idx="741">
                  <c:v>38.80619719</c:v>
                </c:pt>
                <c:pt idx="742">
                  <c:v>38.80574805</c:v>
                </c:pt>
                <c:pt idx="743">
                  <c:v>38.80386173</c:v>
                </c:pt>
                <c:pt idx="744">
                  <c:v>38.80043867</c:v>
                </c:pt>
                <c:pt idx="745">
                  <c:v>38.79523826</c:v>
                </c:pt>
                <c:pt idx="746">
                  <c:v>38.78940102</c:v>
                </c:pt>
                <c:pt idx="747">
                  <c:v>38.78316297</c:v>
                </c:pt>
                <c:pt idx="748">
                  <c:v>38.77712838</c:v>
                </c:pt>
                <c:pt idx="749">
                  <c:v>38.77168917</c:v>
                </c:pt>
                <c:pt idx="750">
                  <c:v>38.7671869</c:v>
                </c:pt>
                <c:pt idx="751">
                  <c:v>38.7639124</c:v>
                </c:pt>
                <c:pt idx="752">
                  <c:v>38.76167225</c:v>
                </c:pt>
                <c:pt idx="753">
                  <c:v>38.76078417</c:v>
                </c:pt>
                <c:pt idx="754">
                  <c:v>38.76113221</c:v>
                </c:pt>
                <c:pt idx="755">
                  <c:v>38.76295697</c:v>
                </c:pt>
                <c:pt idx="756">
                  <c:v>38.76595733</c:v>
                </c:pt>
                <c:pt idx="757">
                  <c:v>38.76996743</c:v>
                </c:pt>
                <c:pt idx="758">
                  <c:v>38.77463307</c:v>
                </c:pt>
                <c:pt idx="759">
                  <c:v>38.77967351</c:v>
                </c:pt>
                <c:pt idx="760">
                  <c:v>38.7848592</c:v>
                </c:pt>
                <c:pt idx="761">
                  <c:v>38.78993483</c:v>
                </c:pt>
                <c:pt idx="762">
                  <c:v>38.79484993</c:v>
                </c:pt>
                <c:pt idx="763">
                  <c:v>38.79964513</c:v>
                </c:pt>
                <c:pt idx="764">
                  <c:v>38.80425802</c:v>
                </c:pt>
                <c:pt idx="765">
                  <c:v>38.8085788</c:v>
                </c:pt>
                <c:pt idx="766">
                  <c:v>38.81247601</c:v>
                </c:pt>
                <c:pt idx="767">
                  <c:v>38.81577807</c:v>
                </c:pt>
                <c:pt idx="768">
                  <c:v>38.81839597</c:v>
                </c:pt>
                <c:pt idx="769">
                  <c:v>38.82017714</c:v>
                </c:pt>
                <c:pt idx="770">
                  <c:v>38.82074175</c:v>
                </c:pt>
                <c:pt idx="771">
                  <c:v>38.81992939</c:v>
                </c:pt>
                <c:pt idx="772">
                  <c:v>38.81785159</c:v>
                </c:pt>
                <c:pt idx="773">
                  <c:v>38.81460575</c:v>
                </c:pt>
                <c:pt idx="774">
                  <c:v>38.81035948</c:v>
                </c:pt>
                <c:pt idx="775">
                  <c:v>38.80516022</c:v>
                </c:pt>
                <c:pt idx="776">
                  <c:v>38.79934711</c:v>
                </c:pt>
                <c:pt idx="777">
                  <c:v>38.79323641</c:v>
                </c:pt>
                <c:pt idx="778">
                  <c:v>38.78711503</c:v>
                </c:pt>
                <c:pt idx="779">
                  <c:v>38.78145366</c:v>
                </c:pt>
                <c:pt idx="780">
                  <c:v>38.77632159</c:v>
                </c:pt>
                <c:pt idx="781">
                  <c:v>38.77207777</c:v>
                </c:pt>
                <c:pt idx="782">
                  <c:v>38.76869954</c:v>
                </c:pt>
                <c:pt idx="783">
                  <c:v>38.76664085</c:v>
                </c:pt>
                <c:pt idx="784">
                  <c:v>38.7658759</c:v>
                </c:pt>
                <c:pt idx="785">
                  <c:v>38.76672847</c:v>
                </c:pt>
                <c:pt idx="786">
                  <c:v>38.76932144</c:v>
                </c:pt>
                <c:pt idx="787">
                  <c:v>38.77339285</c:v>
                </c:pt>
                <c:pt idx="788">
                  <c:v>38.77811597</c:v>
                </c:pt>
                <c:pt idx="789">
                  <c:v>38.78303291</c:v>
                </c:pt>
                <c:pt idx="790">
                  <c:v>38.7881992</c:v>
                </c:pt>
                <c:pt idx="791">
                  <c:v>38.79335558</c:v>
                </c:pt>
                <c:pt idx="792">
                  <c:v>38.79819168</c:v>
                </c:pt>
                <c:pt idx="793">
                  <c:v>38.80246359</c:v>
                </c:pt>
                <c:pt idx="794">
                  <c:v>38.80598923</c:v>
                </c:pt>
                <c:pt idx="795">
                  <c:v>38.80808062</c:v>
                </c:pt>
                <c:pt idx="796">
                  <c:v>38.80781431</c:v>
                </c:pt>
                <c:pt idx="797">
                  <c:v>38.80554004</c:v>
                </c:pt>
                <c:pt idx="798">
                  <c:v>38.80116558</c:v>
                </c:pt>
                <c:pt idx="799">
                  <c:v>38.79529576</c:v>
                </c:pt>
                <c:pt idx="800">
                  <c:v>38.78851508</c:v>
                </c:pt>
                <c:pt idx="801">
                  <c:v>38.7812247</c:v>
                </c:pt>
                <c:pt idx="802">
                  <c:v>38.77418772</c:v>
                </c:pt>
                <c:pt idx="803">
                  <c:v>38.76783895</c:v>
                </c:pt>
                <c:pt idx="804">
                  <c:v>38.76339763</c:v>
                </c:pt>
                <c:pt idx="805">
                  <c:v>38.76088132</c:v>
                </c:pt>
                <c:pt idx="806">
                  <c:v>38.76044274</c:v>
                </c:pt>
                <c:pt idx="807">
                  <c:v>38.76202854</c:v>
                </c:pt>
                <c:pt idx="808">
                  <c:v>38.76513883</c:v>
                </c:pt>
                <c:pt idx="809">
                  <c:v>38.76952948</c:v>
                </c:pt>
                <c:pt idx="810">
                  <c:v>38.77501535</c:v>
                </c:pt>
                <c:pt idx="811">
                  <c:v>38.78064339</c:v>
                </c:pt>
                <c:pt idx="812">
                  <c:v>38.78590555</c:v>
                </c:pt>
                <c:pt idx="813">
                  <c:v>38.79084822</c:v>
                </c:pt>
                <c:pt idx="814">
                  <c:v>38.79497215</c:v>
                </c:pt>
                <c:pt idx="815">
                  <c:v>38.79815217</c:v>
                </c:pt>
                <c:pt idx="816">
                  <c:v>38.80144177</c:v>
                </c:pt>
                <c:pt idx="817">
                  <c:v>38.80473257</c:v>
                </c:pt>
                <c:pt idx="818">
                  <c:v>38.80706316</c:v>
                </c:pt>
                <c:pt idx="819">
                  <c:v>38.80771617</c:v>
                </c:pt>
                <c:pt idx="820">
                  <c:v>38.80666614</c:v>
                </c:pt>
                <c:pt idx="821">
                  <c:v>38.80385122</c:v>
                </c:pt>
                <c:pt idx="822">
                  <c:v>38.79937445</c:v>
                </c:pt>
                <c:pt idx="823">
                  <c:v>38.79373595</c:v>
                </c:pt>
                <c:pt idx="824">
                  <c:v>38.78725956</c:v>
                </c:pt>
                <c:pt idx="825">
                  <c:v>38.7803435</c:v>
                </c:pt>
                <c:pt idx="826">
                  <c:v>38.77478441</c:v>
                </c:pt>
                <c:pt idx="827">
                  <c:v>38.77242839</c:v>
                </c:pt>
                <c:pt idx="828">
                  <c:v>38.77248874</c:v>
                </c:pt>
                <c:pt idx="829">
                  <c:v>38.77480712</c:v>
                </c:pt>
                <c:pt idx="830">
                  <c:v>38.77949781</c:v>
                </c:pt>
                <c:pt idx="831">
                  <c:v>38.78516405</c:v>
                </c:pt>
                <c:pt idx="832">
                  <c:v>38.79054098</c:v>
                </c:pt>
                <c:pt idx="833">
                  <c:v>38.79549562</c:v>
                </c:pt>
                <c:pt idx="834">
                  <c:v>38.79973228</c:v>
                </c:pt>
                <c:pt idx="835">
                  <c:v>38.8029175</c:v>
                </c:pt>
                <c:pt idx="836">
                  <c:v>38.80486481</c:v>
                </c:pt>
                <c:pt idx="837">
                  <c:v>38.80486967</c:v>
                </c:pt>
                <c:pt idx="838">
                  <c:v>38.80249695</c:v>
                </c:pt>
                <c:pt idx="839">
                  <c:v>38.79817074</c:v>
                </c:pt>
                <c:pt idx="840">
                  <c:v>38.7925276</c:v>
                </c:pt>
                <c:pt idx="841">
                  <c:v>38.78615555</c:v>
                </c:pt>
                <c:pt idx="842">
                  <c:v>38.77988894</c:v>
                </c:pt>
                <c:pt idx="843">
                  <c:v>38.77466749</c:v>
                </c:pt>
                <c:pt idx="844">
                  <c:v>38.77119293</c:v>
                </c:pt>
                <c:pt idx="845">
                  <c:v>38.76976877</c:v>
                </c:pt>
                <c:pt idx="846">
                  <c:v>38.76982788</c:v>
                </c:pt>
                <c:pt idx="847">
                  <c:v>38.77107595</c:v>
                </c:pt>
                <c:pt idx="848">
                  <c:v>38.77437283</c:v>
                </c:pt>
                <c:pt idx="849">
                  <c:v>38.77860721</c:v>
                </c:pt>
                <c:pt idx="850">
                  <c:v>38.78333556</c:v>
                </c:pt>
                <c:pt idx="851">
                  <c:v>38.78817388</c:v>
                </c:pt>
                <c:pt idx="852">
                  <c:v>38.79280509</c:v>
                </c:pt>
                <c:pt idx="853">
                  <c:v>38.79683126</c:v>
                </c:pt>
                <c:pt idx="854">
                  <c:v>38.80042839</c:v>
                </c:pt>
                <c:pt idx="855">
                  <c:v>38.80396705</c:v>
                </c:pt>
                <c:pt idx="856">
                  <c:v>38.80723821</c:v>
                </c:pt>
                <c:pt idx="857">
                  <c:v>38.81046909</c:v>
                </c:pt>
                <c:pt idx="858">
                  <c:v>38.81373103</c:v>
                </c:pt>
                <c:pt idx="859">
                  <c:v>38.81696528</c:v>
                </c:pt>
                <c:pt idx="860">
                  <c:v>38.81973978</c:v>
                </c:pt>
                <c:pt idx="861">
                  <c:v>38.82197609</c:v>
                </c:pt>
                <c:pt idx="862">
                  <c:v>38.82428305</c:v>
                </c:pt>
                <c:pt idx="863">
                  <c:v>38.82678797</c:v>
                </c:pt>
                <c:pt idx="864">
                  <c:v>38.82945049</c:v>
                </c:pt>
                <c:pt idx="865">
                  <c:v>38.83212404</c:v>
                </c:pt>
                <c:pt idx="866">
                  <c:v>38.83481834</c:v>
                </c:pt>
                <c:pt idx="867">
                  <c:v>38.83748949</c:v>
                </c:pt>
                <c:pt idx="868">
                  <c:v>38.84021204</c:v>
                </c:pt>
                <c:pt idx="869">
                  <c:v>38.84283182</c:v>
                </c:pt>
                <c:pt idx="870">
                  <c:v>38.84522802</c:v>
                </c:pt>
                <c:pt idx="871">
                  <c:v>38.84745964</c:v>
                </c:pt>
                <c:pt idx="872">
                  <c:v>38.84963326</c:v>
                </c:pt>
                <c:pt idx="873">
                  <c:v>38.85183077</c:v>
                </c:pt>
                <c:pt idx="874">
                  <c:v>38.8544557</c:v>
                </c:pt>
                <c:pt idx="875">
                  <c:v>38.85691091</c:v>
                </c:pt>
                <c:pt idx="876">
                  <c:v>38.85922835</c:v>
                </c:pt>
                <c:pt idx="877">
                  <c:v>38.86166771</c:v>
                </c:pt>
                <c:pt idx="878">
                  <c:v>38.86406998</c:v>
                </c:pt>
                <c:pt idx="879">
                  <c:v>38.86637229</c:v>
                </c:pt>
                <c:pt idx="880">
                  <c:v>38.86859148</c:v>
                </c:pt>
                <c:pt idx="881">
                  <c:v>38.87087575</c:v>
                </c:pt>
                <c:pt idx="882">
                  <c:v>38.87351846</c:v>
                </c:pt>
                <c:pt idx="883">
                  <c:v>38.87637248</c:v>
                </c:pt>
                <c:pt idx="884">
                  <c:v>38.87908162</c:v>
                </c:pt>
                <c:pt idx="885">
                  <c:v>38.88158061</c:v>
                </c:pt>
                <c:pt idx="886">
                  <c:v>38.88442053</c:v>
                </c:pt>
                <c:pt idx="887">
                  <c:v>38.88764439</c:v>
                </c:pt>
                <c:pt idx="888">
                  <c:v>38.89102438</c:v>
                </c:pt>
                <c:pt idx="889">
                  <c:v>38.89420342</c:v>
                </c:pt>
                <c:pt idx="890">
                  <c:v>38.89724125</c:v>
                </c:pt>
                <c:pt idx="891">
                  <c:v>38.90019817</c:v>
                </c:pt>
                <c:pt idx="892">
                  <c:v>38.90281884</c:v>
                </c:pt>
                <c:pt idx="893">
                  <c:v>38.90551734</c:v>
                </c:pt>
                <c:pt idx="894">
                  <c:v>38.90849837</c:v>
                </c:pt>
                <c:pt idx="895">
                  <c:v>38.91162572</c:v>
                </c:pt>
                <c:pt idx="896">
                  <c:v>38.91469138</c:v>
                </c:pt>
                <c:pt idx="897">
                  <c:v>38.91765968</c:v>
                </c:pt>
                <c:pt idx="898">
                  <c:v>38.92110086</c:v>
                </c:pt>
                <c:pt idx="899">
                  <c:v>38.92543346</c:v>
                </c:pt>
                <c:pt idx="900">
                  <c:v>38.93081749</c:v>
                </c:pt>
                <c:pt idx="901">
                  <c:v>38.9358915</c:v>
                </c:pt>
                <c:pt idx="902">
                  <c:v>38.9398543</c:v>
                </c:pt>
                <c:pt idx="903">
                  <c:v>38.94307936</c:v>
                </c:pt>
                <c:pt idx="904">
                  <c:v>38.94602984</c:v>
                </c:pt>
                <c:pt idx="905">
                  <c:v>38.94908703</c:v>
                </c:pt>
                <c:pt idx="906">
                  <c:v>38.95225227</c:v>
                </c:pt>
                <c:pt idx="907">
                  <c:v>38.95521279</c:v>
                </c:pt>
                <c:pt idx="908">
                  <c:v>38.9579457</c:v>
                </c:pt>
                <c:pt idx="909">
                  <c:v>38.96125447</c:v>
                </c:pt>
                <c:pt idx="910">
                  <c:v>38.96436747</c:v>
                </c:pt>
                <c:pt idx="911">
                  <c:v>38.96329613</c:v>
                </c:pt>
                <c:pt idx="912">
                  <c:v>38.95990256</c:v>
                </c:pt>
                <c:pt idx="913">
                  <c:v>38.95982446</c:v>
                </c:pt>
                <c:pt idx="914">
                  <c:v>38.96499548</c:v>
                </c:pt>
                <c:pt idx="915">
                  <c:v>38.96811935</c:v>
                </c:pt>
                <c:pt idx="916">
                  <c:v>38.96958366</c:v>
                </c:pt>
                <c:pt idx="917">
                  <c:v>38.96996451</c:v>
                </c:pt>
                <c:pt idx="918">
                  <c:v>38.97064065</c:v>
                </c:pt>
                <c:pt idx="919">
                  <c:v>38.97150749</c:v>
                </c:pt>
                <c:pt idx="920">
                  <c:v>38.97263449</c:v>
                </c:pt>
                <c:pt idx="921">
                  <c:v>38.97393335</c:v>
                </c:pt>
                <c:pt idx="922">
                  <c:v>38.97521149</c:v>
                </c:pt>
                <c:pt idx="923">
                  <c:v>38.97631447</c:v>
                </c:pt>
                <c:pt idx="924">
                  <c:v>38.97723617</c:v>
                </c:pt>
                <c:pt idx="925">
                  <c:v>38.97819452</c:v>
                </c:pt>
                <c:pt idx="926">
                  <c:v>38.9798221</c:v>
                </c:pt>
                <c:pt idx="927">
                  <c:v>38.98139901</c:v>
                </c:pt>
                <c:pt idx="928">
                  <c:v>38.98295216</c:v>
                </c:pt>
                <c:pt idx="929">
                  <c:v>38.98446845</c:v>
                </c:pt>
                <c:pt idx="930">
                  <c:v>38.98594062</c:v>
                </c:pt>
                <c:pt idx="931">
                  <c:v>38.98769222</c:v>
                </c:pt>
                <c:pt idx="932">
                  <c:v>38.99007194</c:v>
                </c:pt>
                <c:pt idx="933">
                  <c:v>38.99353981</c:v>
                </c:pt>
                <c:pt idx="934">
                  <c:v>38.9979395</c:v>
                </c:pt>
                <c:pt idx="935">
                  <c:v>39.00192178</c:v>
                </c:pt>
                <c:pt idx="936">
                  <c:v>39.0049505</c:v>
                </c:pt>
                <c:pt idx="937">
                  <c:v>39.00620067</c:v>
                </c:pt>
                <c:pt idx="938">
                  <c:v>39.00686423</c:v>
                </c:pt>
                <c:pt idx="939">
                  <c:v>39.00731292</c:v>
                </c:pt>
                <c:pt idx="940">
                  <c:v>39.00774949</c:v>
                </c:pt>
                <c:pt idx="941">
                  <c:v>39.0081995</c:v>
                </c:pt>
                <c:pt idx="942">
                  <c:v>39.00878511</c:v>
                </c:pt>
                <c:pt idx="943">
                  <c:v>39.0098778</c:v>
                </c:pt>
                <c:pt idx="944">
                  <c:v>39.01177137</c:v>
                </c:pt>
                <c:pt idx="945">
                  <c:v>39.0138699</c:v>
                </c:pt>
                <c:pt idx="946">
                  <c:v>39.01606174</c:v>
                </c:pt>
                <c:pt idx="947">
                  <c:v>39.01887773</c:v>
                </c:pt>
                <c:pt idx="948">
                  <c:v>39.02199886</c:v>
                </c:pt>
                <c:pt idx="949">
                  <c:v>39.02499294</c:v>
                </c:pt>
                <c:pt idx="950">
                  <c:v>39.02777293</c:v>
                </c:pt>
                <c:pt idx="951">
                  <c:v>39.0305635</c:v>
                </c:pt>
                <c:pt idx="952">
                  <c:v>39.03358676</c:v>
                </c:pt>
                <c:pt idx="953">
                  <c:v>39.03672308</c:v>
                </c:pt>
                <c:pt idx="954">
                  <c:v>39.03962283</c:v>
                </c:pt>
                <c:pt idx="955">
                  <c:v>39.04311363</c:v>
                </c:pt>
                <c:pt idx="956">
                  <c:v>39.04775625</c:v>
                </c:pt>
                <c:pt idx="957">
                  <c:v>39.05332278</c:v>
                </c:pt>
                <c:pt idx="958">
                  <c:v>39.05907517</c:v>
                </c:pt>
                <c:pt idx="959">
                  <c:v>39.0644925</c:v>
                </c:pt>
                <c:pt idx="960">
                  <c:v>39.06972168</c:v>
                </c:pt>
                <c:pt idx="961">
                  <c:v>39.07467743</c:v>
                </c:pt>
                <c:pt idx="962">
                  <c:v>39.07935092</c:v>
                </c:pt>
                <c:pt idx="963">
                  <c:v>39.08344591</c:v>
                </c:pt>
                <c:pt idx="964">
                  <c:v>39.08617571</c:v>
                </c:pt>
                <c:pt idx="965">
                  <c:v>39.08771497</c:v>
                </c:pt>
                <c:pt idx="966">
                  <c:v>39.08747683</c:v>
                </c:pt>
                <c:pt idx="967">
                  <c:v>39.08431368</c:v>
                </c:pt>
                <c:pt idx="968">
                  <c:v>39.07923562</c:v>
                </c:pt>
                <c:pt idx="969">
                  <c:v>39.07451804</c:v>
                </c:pt>
                <c:pt idx="970">
                  <c:v>39.07160517</c:v>
                </c:pt>
                <c:pt idx="971">
                  <c:v>39.07062796</c:v>
                </c:pt>
                <c:pt idx="972">
                  <c:v>39.0716931</c:v>
                </c:pt>
                <c:pt idx="973">
                  <c:v>39.07456371</c:v>
                </c:pt>
                <c:pt idx="974">
                  <c:v>39.07891505</c:v>
                </c:pt>
                <c:pt idx="975">
                  <c:v>39.08345565</c:v>
                </c:pt>
                <c:pt idx="976">
                  <c:v>39.08719845</c:v>
                </c:pt>
                <c:pt idx="977">
                  <c:v>39.08908684</c:v>
                </c:pt>
                <c:pt idx="978">
                  <c:v>39.08942634</c:v>
                </c:pt>
                <c:pt idx="979">
                  <c:v>39.08775013</c:v>
                </c:pt>
                <c:pt idx="980">
                  <c:v>39.08371903</c:v>
                </c:pt>
                <c:pt idx="981">
                  <c:v>39.07837317</c:v>
                </c:pt>
                <c:pt idx="982">
                  <c:v>39.0730373</c:v>
                </c:pt>
                <c:pt idx="983">
                  <c:v>39.06888415</c:v>
                </c:pt>
                <c:pt idx="984">
                  <c:v>39.06711762</c:v>
                </c:pt>
                <c:pt idx="985">
                  <c:v>39.06656653</c:v>
                </c:pt>
                <c:pt idx="986">
                  <c:v>39.06723623</c:v>
                </c:pt>
                <c:pt idx="987">
                  <c:v>39.07019332</c:v>
                </c:pt>
                <c:pt idx="988">
                  <c:v>39.07456842</c:v>
                </c:pt>
                <c:pt idx="989">
                  <c:v>39.07877651</c:v>
                </c:pt>
                <c:pt idx="990">
                  <c:v>39.08192829</c:v>
                </c:pt>
                <c:pt idx="991">
                  <c:v>39.08364756</c:v>
                </c:pt>
                <c:pt idx="992">
                  <c:v>39.08448828</c:v>
                </c:pt>
                <c:pt idx="993">
                  <c:v>39.08494721</c:v>
                </c:pt>
                <c:pt idx="994">
                  <c:v>39.08513485</c:v>
                </c:pt>
                <c:pt idx="995">
                  <c:v>39.08532932</c:v>
                </c:pt>
                <c:pt idx="996">
                  <c:v>39.08551503</c:v>
                </c:pt>
                <c:pt idx="997">
                  <c:v>39.08562155</c:v>
                </c:pt>
                <c:pt idx="998">
                  <c:v>39.08599638</c:v>
                </c:pt>
                <c:pt idx="999">
                  <c:v>39.08651113</c:v>
                </c:pt>
                <c:pt idx="1000">
                  <c:v>39.08689462</c:v>
                </c:pt>
                <c:pt idx="1001">
                  <c:v>39.08700361</c:v>
                </c:pt>
                <c:pt idx="1002">
                  <c:v>39.08695473</c:v>
                </c:pt>
                <c:pt idx="1003">
                  <c:v>39.08690794</c:v>
                </c:pt>
                <c:pt idx="1004">
                  <c:v>39.08683107</c:v>
                </c:pt>
                <c:pt idx="1005">
                  <c:v>39.08674857</c:v>
                </c:pt>
                <c:pt idx="1006">
                  <c:v>39.0867338</c:v>
                </c:pt>
                <c:pt idx="1007">
                  <c:v>39.08696538</c:v>
                </c:pt>
                <c:pt idx="1008">
                  <c:v>39.08733029</c:v>
                </c:pt>
                <c:pt idx="1009">
                  <c:v>39.08754301</c:v>
                </c:pt>
                <c:pt idx="1010">
                  <c:v>39.0875977</c:v>
                </c:pt>
                <c:pt idx="1011">
                  <c:v>39.08749655</c:v>
                </c:pt>
                <c:pt idx="1012">
                  <c:v>39.08730207</c:v>
                </c:pt>
                <c:pt idx="1013">
                  <c:v>39.08719005</c:v>
                </c:pt>
                <c:pt idx="1014">
                  <c:v>39.08724782</c:v>
                </c:pt>
                <c:pt idx="1015">
                  <c:v>39.08725268</c:v>
                </c:pt>
                <c:pt idx="1016">
                  <c:v>39.08723925</c:v>
                </c:pt>
                <c:pt idx="1017">
                  <c:v>39.08724716</c:v>
                </c:pt>
              </c:numCache>
            </c:numRef>
          </c:yVal>
          <c:smooth val="0"/>
        </c:ser>
        <c:axId val="28225858"/>
        <c:axId val="52706131"/>
      </c:scatterChart>
      <c:valAx>
        <c:axId val="28225858"/>
        <c:scaling>
          <c:orientation val="minMax"/>
          <c:min val="-78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06131"/>
        <c:crosses val="autoZero"/>
        <c:crossBetween val="midCat"/>
        <c:dispUnits/>
        <c:majorUnit val="0.2"/>
      </c:val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25858"/>
        <c:crossesAt val="-7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FME Profile 2006-2014 UT 8/23
Relative Humidity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DATA!$O$863:$O$917</c:f>
              <c:numCache>
                <c:ptCount val="55"/>
                <c:pt idx="0">
                  <c:v>17</c:v>
                </c:pt>
                <c:pt idx="1">
                  <c:v>17.6</c:v>
                </c:pt>
                <c:pt idx="2">
                  <c:v>17.8</c:v>
                </c:pt>
                <c:pt idx="3">
                  <c:v>17.3</c:v>
                </c:pt>
                <c:pt idx="4">
                  <c:v>15.3</c:v>
                </c:pt>
                <c:pt idx="5">
                  <c:v>12.3</c:v>
                </c:pt>
                <c:pt idx="6">
                  <c:v>10.6</c:v>
                </c:pt>
                <c:pt idx="7">
                  <c:v>9.7</c:v>
                </c:pt>
                <c:pt idx="8">
                  <c:v>9.5</c:v>
                </c:pt>
                <c:pt idx="9">
                  <c:v>9.4</c:v>
                </c:pt>
                <c:pt idx="10">
                  <c:v>9.5</c:v>
                </c:pt>
                <c:pt idx="11">
                  <c:v>13.2</c:v>
                </c:pt>
                <c:pt idx="12">
                  <c:v>22.9</c:v>
                </c:pt>
                <c:pt idx="13">
                  <c:v>19.1</c:v>
                </c:pt>
                <c:pt idx="14">
                  <c:v>13.2</c:v>
                </c:pt>
                <c:pt idx="15">
                  <c:v>24.2</c:v>
                </c:pt>
                <c:pt idx="16">
                  <c:v>22.1</c:v>
                </c:pt>
                <c:pt idx="17">
                  <c:v>19.6</c:v>
                </c:pt>
                <c:pt idx="18">
                  <c:v>32.7</c:v>
                </c:pt>
                <c:pt idx="19">
                  <c:v>45.1</c:v>
                </c:pt>
                <c:pt idx="20">
                  <c:v>47</c:v>
                </c:pt>
                <c:pt idx="21">
                  <c:v>50</c:v>
                </c:pt>
                <c:pt idx="22">
                  <c:v>51.3</c:v>
                </c:pt>
                <c:pt idx="23">
                  <c:v>53.2</c:v>
                </c:pt>
                <c:pt idx="24">
                  <c:v>56.2</c:v>
                </c:pt>
                <c:pt idx="25">
                  <c:v>61.4</c:v>
                </c:pt>
                <c:pt idx="26">
                  <c:v>64</c:v>
                </c:pt>
                <c:pt idx="27">
                  <c:v>64.5</c:v>
                </c:pt>
                <c:pt idx="28">
                  <c:v>64.5</c:v>
                </c:pt>
                <c:pt idx="29">
                  <c:v>64</c:v>
                </c:pt>
                <c:pt idx="30">
                  <c:v>63.9</c:v>
                </c:pt>
                <c:pt idx="31">
                  <c:v>63.6</c:v>
                </c:pt>
                <c:pt idx="32">
                  <c:v>63</c:v>
                </c:pt>
                <c:pt idx="33">
                  <c:v>61.7</c:v>
                </c:pt>
                <c:pt idx="34">
                  <c:v>61.2</c:v>
                </c:pt>
                <c:pt idx="35">
                  <c:v>60.8</c:v>
                </c:pt>
                <c:pt idx="36">
                  <c:v>60.5</c:v>
                </c:pt>
                <c:pt idx="37">
                  <c:v>59.5</c:v>
                </c:pt>
                <c:pt idx="38">
                  <c:v>59.3</c:v>
                </c:pt>
                <c:pt idx="39">
                  <c:v>58.9</c:v>
                </c:pt>
                <c:pt idx="40">
                  <c:v>58.7</c:v>
                </c:pt>
                <c:pt idx="41">
                  <c:v>56.6</c:v>
                </c:pt>
                <c:pt idx="42">
                  <c:v>55.6</c:v>
                </c:pt>
                <c:pt idx="43">
                  <c:v>55.8</c:v>
                </c:pt>
                <c:pt idx="44">
                  <c:v>53.2</c:v>
                </c:pt>
                <c:pt idx="45">
                  <c:v>52.8</c:v>
                </c:pt>
                <c:pt idx="46">
                  <c:v>50.2</c:v>
                </c:pt>
                <c:pt idx="47">
                  <c:v>48.8</c:v>
                </c:pt>
                <c:pt idx="48">
                  <c:v>48.1</c:v>
                </c:pt>
                <c:pt idx="49">
                  <c:v>47.7</c:v>
                </c:pt>
                <c:pt idx="50">
                  <c:v>48.1</c:v>
                </c:pt>
                <c:pt idx="51">
                  <c:v>48</c:v>
                </c:pt>
                <c:pt idx="52">
                  <c:v>47.1</c:v>
                </c:pt>
                <c:pt idx="53">
                  <c:v>45</c:v>
                </c:pt>
                <c:pt idx="54">
                  <c:v>43.5</c:v>
                </c:pt>
              </c:numCache>
            </c:numRef>
          </c:xVal>
          <c:yVal>
            <c:numRef>
              <c:f>DATA!$M$863:$M$917</c:f>
              <c:numCache>
                <c:ptCount val="55"/>
                <c:pt idx="0">
                  <c:v>2328.4102780734893</c:v>
                </c:pt>
                <c:pt idx="1">
                  <c:v>2322.040507215379</c:v>
                </c:pt>
                <c:pt idx="2">
                  <c:v>2300.8431572015324</c:v>
                </c:pt>
                <c:pt idx="3">
                  <c:v>2262.823753215207</c:v>
                </c:pt>
                <c:pt idx="4">
                  <c:v>2211.353249517159</c:v>
                </c:pt>
                <c:pt idx="5">
                  <c:v>2162.2815505880503</c:v>
                </c:pt>
                <c:pt idx="6">
                  <c:v>2096.9561879176367</c:v>
                </c:pt>
                <c:pt idx="7">
                  <c:v>2057.8006286232944</c:v>
                </c:pt>
                <c:pt idx="8">
                  <c:v>2027.0182358552552</c:v>
                </c:pt>
                <c:pt idx="9">
                  <c:v>1995.3291887894857</c:v>
                </c:pt>
                <c:pt idx="10">
                  <c:v>1967.8272394269675</c:v>
                </c:pt>
                <c:pt idx="11">
                  <c:v>1934.3369716922098</c:v>
                </c:pt>
                <c:pt idx="12">
                  <c:v>1890.8998246939873</c:v>
                </c:pt>
                <c:pt idx="13">
                  <c:v>1862.736830800537</c:v>
                </c:pt>
                <c:pt idx="14">
                  <c:v>1833.6683604589284</c:v>
                </c:pt>
                <c:pt idx="15">
                  <c:v>1801.7104569509206</c:v>
                </c:pt>
                <c:pt idx="16">
                  <c:v>1759.951492809132</c:v>
                </c:pt>
                <c:pt idx="17">
                  <c:v>1723.3370186393572</c:v>
                </c:pt>
                <c:pt idx="18">
                  <c:v>1691.8001189260476</c:v>
                </c:pt>
                <c:pt idx="19">
                  <c:v>1650.5888705996158</c:v>
                </c:pt>
                <c:pt idx="20">
                  <c:v>1602.7661610621944</c:v>
                </c:pt>
                <c:pt idx="21">
                  <c:v>1567.8057836807707</c:v>
                </c:pt>
                <c:pt idx="22">
                  <c:v>1527.2038380875606</c:v>
                </c:pt>
                <c:pt idx="23">
                  <c:v>1491.5991991243768</c:v>
                </c:pt>
                <c:pt idx="24">
                  <c:v>1454.234516529713</c:v>
                </c:pt>
                <c:pt idx="25">
                  <c:v>1420.8446574228801</c:v>
                </c:pt>
                <c:pt idx="26">
                  <c:v>1391.3824876046178</c:v>
                </c:pt>
                <c:pt idx="27">
                  <c:v>1355.4095916967208</c:v>
                </c:pt>
                <c:pt idx="28">
                  <c:v>1308.3130182819632</c:v>
                </c:pt>
                <c:pt idx="29">
                  <c:v>1272.6974203790196</c:v>
                </c:pt>
                <c:pt idx="30">
                  <c:v>1234.440615600708</c:v>
                </c:pt>
                <c:pt idx="31">
                  <c:v>1201.921239780228</c:v>
                </c:pt>
                <c:pt idx="32">
                  <c:v>1171.3763187809686</c:v>
                </c:pt>
                <c:pt idx="33">
                  <c:v>1138.1822296326832</c:v>
                </c:pt>
                <c:pt idx="34">
                  <c:v>1108.7873556428135</c:v>
                </c:pt>
                <c:pt idx="35">
                  <c:v>1086.8092847259832</c:v>
                </c:pt>
                <c:pt idx="36">
                  <c:v>1051.2185205800179</c:v>
                </c:pt>
                <c:pt idx="37">
                  <c:v>1017.5933514306598</c:v>
                </c:pt>
                <c:pt idx="38">
                  <c:v>983.2005402594014</c:v>
                </c:pt>
                <c:pt idx="39">
                  <c:v>930.9793552891949</c:v>
                </c:pt>
                <c:pt idx="40">
                  <c:v>889.7948092445858</c:v>
                </c:pt>
                <c:pt idx="41">
                  <c:v>834.6064290375109</c:v>
                </c:pt>
                <c:pt idx="42">
                  <c:v>797.4280623333652</c:v>
                </c:pt>
                <c:pt idx="43">
                  <c:v>778.9011137178059</c:v>
                </c:pt>
                <c:pt idx="44">
                  <c:v>739.3391556695865</c:v>
                </c:pt>
                <c:pt idx="45">
                  <c:v>706.0774396155236</c:v>
                </c:pt>
                <c:pt idx="46">
                  <c:v>663.383060201766</c:v>
                </c:pt>
                <c:pt idx="47">
                  <c:v>613.9927995865556</c:v>
                </c:pt>
                <c:pt idx="48">
                  <c:v>571.7680586092296</c:v>
                </c:pt>
                <c:pt idx="49">
                  <c:v>528.0467071974695</c:v>
                </c:pt>
                <c:pt idx="50">
                  <c:v>483.7038306601773</c:v>
                </c:pt>
                <c:pt idx="51">
                  <c:v>440.4424992368354</c:v>
                </c:pt>
                <c:pt idx="52">
                  <c:v>382.26890612421033</c:v>
                </c:pt>
                <c:pt idx="53">
                  <c:v>344.54799294731305</c:v>
                </c:pt>
                <c:pt idx="54">
                  <c:v>321.16338764374154</c:v>
                </c:pt>
              </c:numCache>
            </c:numRef>
          </c:yVal>
          <c:smooth val="0"/>
        </c:ser>
        <c:axId val="65676630"/>
        <c:axId val="54218759"/>
      </c:scatterChart>
      <c:valAx>
        <c:axId val="6567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18759"/>
        <c:crosses val="autoZero"/>
        <c:crossBetween val="midCat"/>
        <c:dispUnits/>
      </c:valAx>
      <c:valAx>
        <c:axId val="5421875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766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FME Profile 2006-2014 UT 8/23
Ozone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DATA!$Q$863:$Q$917</c:f>
              <c:numCache>
                <c:ptCount val="55"/>
                <c:pt idx="0">
                  <c:v>55.05</c:v>
                </c:pt>
                <c:pt idx="1">
                  <c:v>56.05</c:v>
                </c:pt>
                <c:pt idx="2">
                  <c:v>55.85</c:v>
                </c:pt>
                <c:pt idx="3">
                  <c:v>55.400000000000006</c:v>
                </c:pt>
                <c:pt idx="4">
                  <c:v>56.150000000000006</c:v>
                </c:pt>
                <c:pt idx="5">
                  <c:v>57.1</c:v>
                </c:pt>
                <c:pt idx="6">
                  <c:v>56.3</c:v>
                </c:pt>
                <c:pt idx="7">
                  <c:v>54.3</c:v>
                </c:pt>
                <c:pt idx="8">
                  <c:v>53.1</c:v>
                </c:pt>
                <c:pt idx="9">
                  <c:v>51.1</c:v>
                </c:pt>
                <c:pt idx="10">
                  <c:v>48.5</c:v>
                </c:pt>
                <c:pt idx="11">
                  <c:v>48.25</c:v>
                </c:pt>
                <c:pt idx="12">
                  <c:v>47.1</c:v>
                </c:pt>
                <c:pt idx="13">
                  <c:v>43.1</c:v>
                </c:pt>
                <c:pt idx="14">
                  <c:v>41.85</c:v>
                </c:pt>
                <c:pt idx="15">
                  <c:v>43.6</c:v>
                </c:pt>
                <c:pt idx="16">
                  <c:v>44.3</c:v>
                </c:pt>
                <c:pt idx="17">
                  <c:v>43.3</c:v>
                </c:pt>
                <c:pt idx="18">
                  <c:v>41.7</c:v>
                </c:pt>
                <c:pt idx="19">
                  <c:v>38.9</c:v>
                </c:pt>
                <c:pt idx="20">
                  <c:v>35.25</c:v>
                </c:pt>
                <c:pt idx="21">
                  <c:v>32.85</c:v>
                </c:pt>
                <c:pt idx="22">
                  <c:v>33</c:v>
                </c:pt>
                <c:pt idx="23">
                  <c:v>34.2</c:v>
                </c:pt>
                <c:pt idx="24">
                  <c:v>35.35</c:v>
                </c:pt>
                <c:pt idx="25">
                  <c:v>37.6</c:v>
                </c:pt>
                <c:pt idx="26">
                  <c:v>41.85</c:v>
                </c:pt>
                <c:pt idx="27">
                  <c:v>48.1</c:v>
                </c:pt>
                <c:pt idx="28">
                  <c:v>53.3</c:v>
                </c:pt>
                <c:pt idx="29">
                  <c:v>55.05</c:v>
                </c:pt>
                <c:pt idx="30">
                  <c:v>55.25</c:v>
                </c:pt>
                <c:pt idx="31">
                  <c:v>55.7</c:v>
                </c:pt>
                <c:pt idx="32">
                  <c:v>57.05</c:v>
                </c:pt>
                <c:pt idx="33">
                  <c:v>57.8</c:v>
                </c:pt>
                <c:pt idx="34">
                  <c:v>57.8</c:v>
                </c:pt>
                <c:pt idx="35">
                  <c:v>58.3</c:v>
                </c:pt>
                <c:pt idx="36">
                  <c:v>57.75</c:v>
                </c:pt>
                <c:pt idx="37">
                  <c:v>56.05</c:v>
                </c:pt>
                <c:pt idx="38">
                  <c:v>55.85</c:v>
                </c:pt>
                <c:pt idx="39">
                  <c:v>55.8</c:v>
                </c:pt>
                <c:pt idx="40">
                  <c:v>55.5</c:v>
                </c:pt>
                <c:pt idx="41">
                  <c:v>56.2</c:v>
                </c:pt>
                <c:pt idx="42">
                  <c:v>57.2</c:v>
                </c:pt>
                <c:pt idx="43">
                  <c:v>57</c:v>
                </c:pt>
                <c:pt idx="44">
                  <c:v>54.8</c:v>
                </c:pt>
                <c:pt idx="45">
                  <c:v>52.85</c:v>
                </c:pt>
                <c:pt idx="46">
                  <c:v>52.8</c:v>
                </c:pt>
                <c:pt idx="47">
                  <c:v>52.8</c:v>
                </c:pt>
                <c:pt idx="48">
                  <c:v>52.85</c:v>
                </c:pt>
                <c:pt idx="49">
                  <c:v>53.1</c:v>
                </c:pt>
                <c:pt idx="50">
                  <c:v>51.1</c:v>
                </c:pt>
                <c:pt idx="51">
                  <c:v>49.1</c:v>
                </c:pt>
                <c:pt idx="52">
                  <c:v>49.6</c:v>
                </c:pt>
                <c:pt idx="53">
                  <c:v>50.6</c:v>
                </c:pt>
                <c:pt idx="54">
                  <c:v>51.3</c:v>
                </c:pt>
              </c:numCache>
            </c:numRef>
          </c:xVal>
          <c:yVal>
            <c:numRef>
              <c:f>DATA!$M$863:$M$917</c:f>
              <c:numCache>
                <c:ptCount val="55"/>
                <c:pt idx="0">
                  <c:v>2328.4102780734893</c:v>
                </c:pt>
                <c:pt idx="1">
                  <c:v>2322.040507215379</c:v>
                </c:pt>
                <c:pt idx="2">
                  <c:v>2300.8431572015324</c:v>
                </c:pt>
                <c:pt idx="3">
                  <c:v>2262.823753215207</c:v>
                </c:pt>
                <c:pt idx="4">
                  <c:v>2211.353249517159</c:v>
                </c:pt>
                <c:pt idx="5">
                  <c:v>2162.2815505880503</c:v>
                </c:pt>
                <c:pt idx="6">
                  <c:v>2096.9561879176367</c:v>
                </c:pt>
                <c:pt idx="7">
                  <c:v>2057.8006286232944</c:v>
                </c:pt>
                <c:pt idx="8">
                  <c:v>2027.0182358552552</c:v>
                </c:pt>
                <c:pt idx="9">
                  <c:v>1995.3291887894857</c:v>
                </c:pt>
                <c:pt idx="10">
                  <c:v>1967.8272394269675</c:v>
                </c:pt>
                <c:pt idx="11">
                  <c:v>1934.3369716922098</c:v>
                </c:pt>
                <c:pt idx="12">
                  <c:v>1890.8998246939873</c:v>
                </c:pt>
                <c:pt idx="13">
                  <c:v>1862.736830800537</c:v>
                </c:pt>
                <c:pt idx="14">
                  <c:v>1833.6683604589284</c:v>
                </c:pt>
                <c:pt idx="15">
                  <c:v>1801.7104569509206</c:v>
                </c:pt>
                <c:pt idx="16">
                  <c:v>1759.951492809132</c:v>
                </c:pt>
                <c:pt idx="17">
                  <c:v>1723.3370186393572</c:v>
                </c:pt>
                <c:pt idx="18">
                  <c:v>1691.8001189260476</c:v>
                </c:pt>
                <c:pt idx="19">
                  <c:v>1650.5888705996158</c:v>
                </c:pt>
                <c:pt idx="20">
                  <c:v>1602.7661610621944</c:v>
                </c:pt>
                <c:pt idx="21">
                  <c:v>1567.8057836807707</c:v>
                </c:pt>
                <c:pt idx="22">
                  <c:v>1527.2038380875606</c:v>
                </c:pt>
                <c:pt idx="23">
                  <c:v>1491.5991991243768</c:v>
                </c:pt>
                <c:pt idx="24">
                  <c:v>1454.234516529713</c:v>
                </c:pt>
                <c:pt idx="25">
                  <c:v>1420.8446574228801</c:v>
                </c:pt>
                <c:pt idx="26">
                  <c:v>1391.3824876046178</c:v>
                </c:pt>
                <c:pt idx="27">
                  <c:v>1355.4095916967208</c:v>
                </c:pt>
                <c:pt idx="28">
                  <c:v>1308.3130182819632</c:v>
                </c:pt>
                <c:pt idx="29">
                  <c:v>1272.6974203790196</c:v>
                </c:pt>
                <c:pt idx="30">
                  <c:v>1234.440615600708</c:v>
                </c:pt>
                <c:pt idx="31">
                  <c:v>1201.921239780228</c:v>
                </c:pt>
                <c:pt idx="32">
                  <c:v>1171.3763187809686</c:v>
                </c:pt>
                <c:pt idx="33">
                  <c:v>1138.1822296326832</c:v>
                </c:pt>
                <c:pt idx="34">
                  <c:v>1108.7873556428135</c:v>
                </c:pt>
                <c:pt idx="35">
                  <c:v>1086.8092847259832</c:v>
                </c:pt>
                <c:pt idx="36">
                  <c:v>1051.2185205800179</c:v>
                </c:pt>
                <c:pt idx="37">
                  <c:v>1017.5933514306598</c:v>
                </c:pt>
                <c:pt idx="38">
                  <c:v>983.2005402594014</c:v>
                </c:pt>
                <c:pt idx="39">
                  <c:v>930.9793552891949</c:v>
                </c:pt>
                <c:pt idx="40">
                  <c:v>889.7948092445858</c:v>
                </c:pt>
                <c:pt idx="41">
                  <c:v>834.6064290375109</c:v>
                </c:pt>
                <c:pt idx="42">
                  <c:v>797.4280623333652</c:v>
                </c:pt>
                <c:pt idx="43">
                  <c:v>778.9011137178059</c:v>
                </c:pt>
                <c:pt idx="44">
                  <c:v>739.3391556695865</c:v>
                </c:pt>
                <c:pt idx="45">
                  <c:v>706.0774396155236</c:v>
                </c:pt>
                <c:pt idx="46">
                  <c:v>663.383060201766</c:v>
                </c:pt>
                <c:pt idx="47">
                  <c:v>613.9927995865556</c:v>
                </c:pt>
                <c:pt idx="48">
                  <c:v>571.7680586092296</c:v>
                </c:pt>
                <c:pt idx="49">
                  <c:v>528.0467071974695</c:v>
                </c:pt>
                <c:pt idx="50">
                  <c:v>483.7038306601773</c:v>
                </c:pt>
                <c:pt idx="51">
                  <c:v>440.4424992368354</c:v>
                </c:pt>
                <c:pt idx="52">
                  <c:v>382.26890612421033</c:v>
                </c:pt>
                <c:pt idx="53">
                  <c:v>344.54799294731305</c:v>
                </c:pt>
                <c:pt idx="54">
                  <c:v>321.16338764374154</c:v>
                </c:pt>
              </c:numCache>
            </c:numRef>
          </c:yVal>
          <c:smooth val="0"/>
        </c:ser>
        <c:axId val="18206784"/>
        <c:axId val="29643329"/>
      </c:scatterChart>
      <c:valAx>
        <c:axId val="1820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crossBetween val="midCat"/>
        <c:dispUnits/>
      </c:valAx>
      <c:valAx>
        <c:axId val="2964332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067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FME Profile 2006-2014 UT 8/23
Carbon Monoxide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DATA!$AR$874:$AR$917</c:f>
              <c:numCache>
                <c:ptCount val="44"/>
                <c:pt idx="0">
                  <c:v>80.18752289</c:v>
                </c:pt>
                <c:pt idx="1">
                  <c:v>80.18752289</c:v>
                </c:pt>
                <c:pt idx="2">
                  <c:v>86.00448608</c:v>
                </c:pt>
                <c:pt idx="3">
                  <c:v>86.00448608</c:v>
                </c:pt>
                <c:pt idx="4">
                  <c:v>69.12577057</c:v>
                </c:pt>
                <c:pt idx="5">
                  <c:v>71.4076004</c:v>
                </c:pt>
                <c:pt idx="6">
                  <c:v>67.89563751</c:v>
                </c:pt>
                <c:pt idx="7">
                  <c:v>71.57273865</c:v>
                </c:pt>
                <c:pt idx="8">
                  <c:v>63.47325516</c:v>
                </c:pt>
                <c:pt idx="9">
                  <c:v>67.78911591</c:v>
                </c:pt>
                <c:pt idx="10">
                  <c:v>83.36444092</c:v>
                </c:pt>
                <c:pt idx="11">
                  <c:v>83.01761627</c:v>
                </c:pt>
                <c:pt idx="12">
                  <c:v>95.47490692</c:v>
                </c:pt>
                <c:pt idx="13">
                  <c:v>101.3586731</c:v>
                </c:pt>
                <c:pt idx="14">
                  <c:v>114.9192886</c:v>
                </c:pt>
                <c:pt idx="15">
                  <c:v>138.6341095</c:v>
                </c:pt>
                <c:pt idx="16">
                  <c:v>147.0810242</c:v>
                </c:pt>
                <c:pt idx="17">
                  <c:v>166.9364166</c:v>
                </c:pt>
                <c:pt idx="18">
                  <c:v>183.063736</c:v>
                </c:pt>
                <c:pt idx="19">
                  <c:v>187.3099213</c:v>
                </c:pt>
                <c:pt idx="20">
                  <c:v>205.6919708</c:v>
                </c:pt>
                <c:pt idx="21">
                  <c:v>209.9248962</c:v>
                </c:pt>
                <c:pt idx="22">
                  <c:v>207.0401154</c:v>
                </c:pt>
                <c:pt idx="23">
                  <c:v>203.2261963</c:v>
                </c:pt>
                <c:pt idx="24">
                  <c:v>202.7338715</c:v>
                </c:pt>
                <c:pt idx="25">
                  <c:v>204.6572876</c:v>
                </c:pt>
                <c:pt idx="26">
                  <c:v>200.2510223</c:v>
                </c:pt>
                <c:pt idx="27">
                  <c:v>202.7202911</c:v>
                </c:pt>
                <c:pt idx="28">
                  <c:v>203.877121</c:v>
                </c:pt>
                <c:pt idx="29">
                  <c:v>200.5626068</c:v>
                </c:pt>
                <c:pt idx="30">
                  <c:v>200.1864319</c:v>
                </c:pt>
                <c:pt idx="31">
                  <c:v>206.4185944</c:v>
                </c:pt>
                <c:pt idx="32">
                  <c:v>207.9820099</c:v>
                </c:pt>
                <c:pt idx="33">
                  <c:v>207.6174011</c:v>
                </c:pt>
                <c:pt idx="34">
                  <c:v>210.6173553</c:v>
                </c:pt>
                <c:pt idx="35">
                  <c:v>224.1698761</c:v>
                </c:pt>
                <c:pt idx="36">
                  <c:v>219.9842987</c:v>
                </c:pt>
                <c:pt idx="37">
                  <c:v>219.522644</c:v>
                </c:pt>
                <c:pt idx="38">
                  <c:v>221.519928</c:v>
                </c:pt>
                <c:pt idx="39">
                  <c:v>227.5414429</c:v>
                </c:pt>
                <c:pt idx="40">
                  <c:v>230.0726318</c:v>
                </c:pt>
                <c:pt idx="41">
                  <c:v>219.8455353</c:v>
                </c:pt>
                <c:pt idx="42">
                  <c:v>224.0488129</c:v>
                </c:pt>
                <c:pt idx="43">
                  <c:v>224.6098175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axId val="65463370"/>
        <c:axId val="52299419"/>
      </c:scatterChart>
      <c:valAx>
        <c:axId val="6546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99419"/>
        <c:crosses val="autoZero"/>
        <c:crossBetween val="midCat"/>
        <c:dispUnits/>
      </c:valAx>
      <c:valAx>
        <c:axId val="5229941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3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FME Profile 2006-2014 UT 8/23
Sulfur Dioxide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DATA!$AV$874:$AV$917</c:f>
              <c:numCache>
                <c:ptCount val="44"/>
                <c:pt idx="0">
                  <c:v>0.2845755708</c:v>
                </c:pt>
                <c:pt idx="1">
                  <c:v>0.2845755708</c:v>
                </c:pt>
                <c:pt idx="2">
                  <c:v>0.2805253756</c:v>
                </c:pt>
                <c:pt idx="3">
                  <c:v>0.2805253756</c:v>
                </c:pt>
                <c:pt idx="4">
                  <c:v>0.3071679962</c:v>
                </c:pt>
                <c:pt idx="5">
                  <c:v>0.3148091328</c:v>
                </c:pt>
                <c:pt idx="6">
                  <c:v>0.32690255760000003</c:v>
                </c:pt>
                <c:pt idx="7">
                  <c:v>0.4083538246</c:v>
                </c:pt>
                <c:pt idx="8">
                  <c:v>0.4611053061</c:v>
                </c:pt>
                <c:pt idx="9">
                  <c:v>0.8391213012000001</c:v>
                </c:pt>
                <c:pt idx="10">
                  <c:v>1.198071618</c:v>
                </c:pt>
                <c:pt idx="11">
                  <c:v>1.365554709</c:v>
                </c:pt>
                <c:pt idx="12">
                  <c:v>1.820103545</c:v>
                </c:pt>
                <c:pt idx="13">
                  <c:v>2.303351898</c:v>
                </c:pt>
                <c:pt idx="14">
                  <c:v>2.75311758</c:v>
                </c:pt>
                <c:pt idx="15">
                  <c:v>3.294232149</c:v>
                </c:pt>
                <c:pt idx="16">
                  <c:v>3.545981188</c:v>
                </c:pt>
                <c:pt idx="17">
                  <c:v>3.688658733</c:v>
                </c:pt>
                <c:pt idx="18">
                  <c:v>3.981531878</c:v>
                </c:pt>
                <c:pt idx="19">
                  <c:v>3.975926895</c:v>
                </c:pt>
                <c:pt idx="20">
                  <c:v>4.023165722</c:v>
                </c:pt>
                <c:pt idx="21">
                  <c:v>4.015420933</c:v>
                </c:pt>
                <c:pt idx="22">
                  <c:v>3.856750269</c:v>
                </c:pt>
                <c:pt idx="23">
                  <c:v>3.781309147</c:v>
                </c:pt>
                <c:pt idx="24">
                  <c:v>3.761354465</c:v>
                </c:pt>
                <c:pt idx="25">
                  <c:v>3.681130428</c:v>
                </c:pt>
                <c:pt idx="26">
                  <c:v>3.644434233</c:v>
                </c:pt>
                <c:pt idx="27">
                  <c:v>3.71153595</c:v>
                </c:pt>
                <c:pt idx="28">
                  <c:v>3.812120457</c:v>
                </c:pt>
                <c:pt idx="29">
                  <c:v>4.072945614</c:v>
                </c:pt>
                <c:pt idx="30">
                  <c:v>4.217536469</c:v>
                </c:pt>
                <c:pt idx="31">
                  <c:v>5.149459381</c:v>
                </c:pt>
                <c:pt idx="32">
                  <c:v>6.079947013999999</c:v>
                </c:pt>
                <c:pt idx="33">
                  <c:v>6.960209866</c:v>
                </c:pt>
                <c:pt idx="34">
                  <c:v>7.842000026999999</c:v>
                </c:pt>
                <c:pt idx="35">
                  <c:v>9.970613022</c:v>
                </c:pt>
                <c:pt idx="36">
                  <c:v>11.67456104</c:v>
                </c:pt>
                <c:pt idx="37">
                  <c:v>14.25735046</c:v>
                </c:pt>
                <c:pt idx="38">
                  <c:v>15.030319709999999</c:v>
                </c:pt>
                <c:pt idx="39">
                  <c:v>15.51589252</c:v>
                </c:pt>
                <c:pt idx="40">
                  <c:v>16.09919312</c:v>
                </c:pt>
                <c:pt idx="41">
                  <c:v>15.62146332</c:v>
                </c:pt>
                <c:pt idx="42">
                  <c:v>14.06270935</c:v>
                </c:pt>
                <c:pt idx="43">
                  <c:v>13.1191087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axId val="932724"/>
        <c:axId val="8394517"/>
      </c:scatterChart>
      <c:valAx>
        <c:axId val="932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94517"/>
        <c:crosses val="autoZero"/>
        <c:crossBetween val="midCat"/>
        <c:dispUnits/>
      </c:valAx>
      <c:valAx>
        <c:axId val="839451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2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FME Profile 2006-2014 08/23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DATA!$S$874:$S$917</c:f>
              <c:numCache>
                <c:ptCount val="44"/>
                <c:pt idx="0">
                  <c:v>3.36E-06</c:v>
                </c:pt>
                <c:pt idx="3">
                  <c:v>2.65E-06</c:v>
                </c:pt>
                <c:pt idx="6">
                  <c:v>3.66E-06</c:v>
                </c:pt>
                <c:pt idx="9">
                  <c:v>6.35E-06</c:v>
                </c:pt>
                <c:pt idx="12">
                  <c:v>1.4E-05</c:v>
                </c:pt>
                <c:pt idx="15">
                  <c:v>2.4E-05</c:v>
                </c:pt>
                <c:pt idx="19">
                  <c:v>3.02E-05</c:v>
                </c:pt>
                <c:pt idx="22">
                  <c:v>3.26E-05</c:v>
                </c:pt>
                <c:pt idx="25">
                  <c:v>3.32E-05</c:v>
                </c:pt>
                <c:pt idx="28">
                  <c:v>3.19E-05</c:v>
                </c:pt>
                <c:pt idx="31">
                  <c:v>3.31E-05</c:v>
                </c:pt>
                <c:pt idx="34">
                  <c:v>3.28E-05</c:v>
                </c:pt>
                <c:pt idx="37">
                  <c:v>3.31E-05</c:v>
                </c:pt>
                <c:pt idx="41">
                  <c:v>3.61E-05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DATA!$T$874:$T$917</c:f>
              <c:numCache>
                <c:ptCount val="44"/>
                <c:pt idx="0">
                  <c:v>2.99E-06</c:v>
                </c:pt>
                <c:pt idx="3">
                  <c:v>2.49E-06</c:v>
                </c:pt>
                <c:pt idx="6">
                  <c:v>2.91E-06</c:v>
                </c:pt>
                <c:pt idx="9">
                  <c:v>4.36E-06</c:v>
                </c:pt>
                <c:pt idx="12">
                  <c:v>9.4E-06</c:v>
                </c:pt>
                <c:pt idx="15">
                  <c:v>1.42E-05</c:v>
                </c:pt>
                <c:pt idx="19">
                  <c:v>1.91E-05</c:v>
                </c:pt>
                <c:pt idx="22">
                  <c:v>2.06E-05</c:v>
                </c:pt>
                <c:pt idx="25">
                  <c:v>2.08E-05</c:v>
                </c:pt>
                <c:pt idx="28">
                  <c:v>2.02E-05</c:v>
                </c:pt>
                <c:pt idx="31">
                  <c:v>2E-05</c:v>
                </c:pt>
                <c:pt idx="34">
                  <c:v>2.04E-05</c:v>
                </c:pt>
                <c:pt idx="37">
                  <c:v>2.08E-05</c:v>
                </c:pt>
                <c:pt idx="41">
                  <c:v>2.3E-05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DATA!$U$874:$U$917</c:f>
              <c:numCache>
                <c:ptCount val="44"/>
                <c:pt idx="0">
                  <c:v>1.09E-06</c:v>
                </c:pt>
                <c:pt idx="3">
                  <c:v>7.8E-07</c:v>
                </c:pt>
                <c:pt idx="6">
                  <c:v>5.42E-07</c:v>
                </c:pt>
                <c:pt idx="9">
                  <c:v>2.26E-06</c:v>
                </c:pt>
                <c:pt idx="12">
                  <c:v>4.31E-06</c:v>
                </c:pt>
                <c:pt idx="15">
                  <c:v>7E-06</c:v>
                </c:pt>
                <c:pt idx="19">
                  <c:v>1.04E-05</c:v>
                </c:pt>
                <c:pt idx="22">
                  <c:v>1.1E-05</c:v>
                </c:pt>
                <c:pt idx="25">
                  <c:v>1.02E-05</c:v>
                </c:pt>
                <c:pt idx="28">
                  <c:v>1.08E-05</c:v>
                </c:pt>
                <c:pt idx="31">
                  <c:v>1.08E-05</c:v>
                </c:pt>
                <c:pt idx="34">
                  <c:v>1.09E-05</c:v>
                </c:pt>
                <c:pt idx="37">
                  <c:v>1.19E-05</c:v>
                </c:pt>
                <c:pt idx="41">
                  <c:v>1.29E-05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axId val="8441790"/>
        <c:axId val="8867247"/>
      </c:scatterChart>
      <c:valAx>
        <c:axId val="8441790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8867247"/>
        <c:crosses val="autoZero"/>
        <c:crossBetween val="midCat"/>
        <c:dispUnits/>
      </c:valAx>
      <c:valAx>
        <c:axId val="886724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441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FME Profile 2006-2014 UT 08/23
Aerosol Absorption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DATA!$R$7</c:f>
              <c:strCache>
                <c:ptCount val="1"/>
                <c:pt idx="0">
                  <c:v>Bap565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DATA!$R$874:$R$917</c:f>
              <c:numCache>
                <c:ptCount val="44"/>
                <c:pt idx="5">
                  <c:v>61.413</c:v>
                </c:pt>
                <c:pt idx="11">
                  <c:v>29.848</c:v>
                </c:pt>
                <c:pt idx="17">
                  <c:v>14.342</c:v>
                </c:pt>
                <c:pt idx="23">
                  <c:v>12.931</c:v>
                </c:pt>
                <c:pt idx="29">
                  <c:v>8.361</c:v>
                </c:pt>
                <c:pt idx="35">
                  <c:v>11.646</c:v>
                </c:pt>
                <c:pt idx="41">
                  <c:v>6.367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axId val="12696360"/>
        <c:axId val="47158377"/>
      </c:scatterChart>
      <c:valAx>
        <c:axId val="12696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58377"/>
        <c:crosses val="autoZero"/>
        <c:crossBetween val="midCat"/>
        <c:dispUnits/>
      </c:valAx>
      <c:valAx>
        <c:axId val="4715837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963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FME Profile 2006-2014 UT 08/23
Particle Number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415"/>
          <c:w val="0.9322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0.3-0.4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DATA!$AJ$874:$AJ$917</c:f>
              <c:numCache>
                <c:ptCount val="44"/>
                <c:pt idx="0">
                  <c:v>87434.62897526502</c:v>
                </c:pt>
                <c:pt idx="1">
                  <c:v>78975.26501766784</c:v>
                </c:pt>
                <c:pt idx="2">
                  <c:v>80098.93992932863</c:v>
                </c:pt>
                <c:pt idx="3">
                  <c:v>84530.03533568904</c:v>
                </c:pt>
                <c:pt idx="4">
                  <c:v>87010.60070671378</c:v>
                </c:pt>
                <c:pt idx="5">
                  <c:v>96169.61130742049</c:v>
                </c:pt>
                <c:pt idx="6">
                  <c:v>98713.78091872792</c:v>
                </c:pt>
                <c:pt idx="7">
                  <c:v>101660.777385159</c:v>
                </c:pt>
                <c:pt idx="8">
                  <c:v>104925.79505300353</c:v>
                </c:pt>
                <c:pt idx="9">
                  <c:v>106409.89399293286</c:v>
                </c:pt>
                <c:pt idx="10">
                  <c:v>108233.21554770318</c:v>
                </c:pt>
                <c:pt idx="11">
                  <c:v>108106.0070671378</c:v>
                </c:pt>
                <c:pt idx="12">
                  <c:v>108890.45936395759</c:v>
                </c:pt>
                <c:pt idx="13">
                  <c:v>107893.9929328622</c:v>
                </c:pt>
                <c:pt idx="14">
                  <c:v>101872.79151943463</c:v>
                </c:pt>
                <c:pt idx="15">
                  <c:v>94833.9222614841</c:v>
                </c:pt>
                <c:pt idx="16">
                  <c:v>88134.27561837455</c:v>
                </c:pt>
                <c:pt idx="17">
                  <c:v>78720.8480565371</c:v>
                </c:pt>
                <c:pt idx="18">
                  <c:v>78614.8409893993</c:v>
                </c:pt>
                <c:pt idx="19">
                  <c:v>74416.96113074204</c:v>
                </c:pt>
                <c:pt idx="20">
                  <c:v>82791.51943462898</c:v>
                </c:pt>
                <c:pt idx="21">
                  <c:v>86522.96819787986</c:v>
                </c:pt>
                <c:pt idx="22">
                  <c:v>93667.8445229682</c:v>
                </c:pt>
                <c:pt idx="23">
                  <c:v>95957.59717314488</c:v>
                </c:pt>
                <c:pt idx="24">
                  <c:v>100240.28268551237</c:v>
                </c:pt>
                <c:pt idx="25">
                  <c:v>102975.26501766784</c:v>
                </c:pt>
                <c:pt idx="26">
                  <c:v>100134.27561837455</c:v>
                </c:pt>
                <c:pt idx="27">
                  <c:v>100431.09540636041</c:v>
                </c:pt>
                <c:pt idx="28">
                  <c:v>106833.9222614841</c:v>
                </c:pt>
                <c:pt idx="29">
                  <c:v>107978.79858657243</c:v>
                </c:pt>
                <c:pt idx="30">
                  <c:v>112113.074204947</c:v>
                </c:pt>
                <c:pt idx="31">
                  <c:v>112749.11660777385</c:v>
                </c:pt>
                <c:pt idx="32">
                  <c:v>112155.47703180212</c:v>
                </c:pt>
                <c:pt idx="33">
                  <c:v>102551.23674911661</c:v>
                </c:pt>
                <c:pt idx="34">
                  <c:v>95724.38162544169</c:v>
                </c:pt>
                <c:pt idx="35">
                  <c:v>83915.19434628975</c:v>
                </c:pt>
                <c:pt idx="36">
                  <c:v>77745.58303886926</c:v>
                </c:pt>
                <c:pt idx="37">
                  <c:v>72720.8480565371</c:v>
                </c:pt>
                <c:pt idx="38">
                  <c:v>66551.23674911661</c:v>
                </c:pt>
                <c:pt idx="39">
                  <c:v>63265.01766784452</c:v>
                </c:pt>
                <c:pt idx="40">
                  <c:v>65045.936395759716</c:v>
                </c:pt>
                <c:pt idx="41">
                  <c:v>61632.50883392226</c:v>
                </c:pt>
                <c:pt idx="42">
                  <c:v>57010.600706713776</c:v>
                </c:pt>
                <c:pt idx="43">
                  <c:v>48296.81978798586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ser>
          <c:idx val="1"/>
          <c:order val="1"/>
          <c:tx>
            <c:v>0.4-0.491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DATA!$AK$874:$AK$917</c:f>
              <c:numCache>
                <c:ptCount val="44"/>
                <c:pt idx="0">
                  <c:v>4664.310954063604</c:v>
                </c:pt>
                <c:pt idx="1">
                  <c:v>4600.706713780919</c:v>
                </c:pt>
                <c:pt idx="2">
                  <c:v>4515.9010600706715</c:v>
                </c:pt>
                <c:pt idx="3">
                  <c:v>4367.491166077739</c:v>
                </c:pt>
                <c:pt idx="4">
                  <c:v>5109.540636042403</c:v>
                </c:pt>
                <c:pt idx="5">
                  <c:v>4982.332155477032</c:v>
                </c:pt>
                <c:pt idx="6">
                  <c:v>5342.756183745583</c:v>
                </c:pt>
                <c:pt idx="7">
                  <c:v>5597.173144876325</c:v>
                </c:pt>
                <c:pt idx="8">
                  <c:v>5681.978798586572</c:v>
                </c:pt>
                <c:pt idx="9">
                  <c:v>5724.381625441696</c:v>
                </c:pt>
                <c:pt idx="10">
                  <c:v>6063.604240282685</c:v>
                </c:pt>
                <c:pt idx="11">
                  <c:v>6233.21554770318</c:v>
                </c:pt>
                <c:pt idx="12">
                  <c:v>5787.985865724381</c:v>
                </c:pt>
                <c:pt idx="13">
                  <c:v>6212.014134275618</c:v>
                </c:pt>
                <c:pt idx="14">
                  <c:v>6530.0353356890455</c:v>
                </c:pt>
                <c:pt idx="15">
                  <c:v>5279.151943462897</c:v>
                </c:pt>
                <c:pt idx="16">
                  <c:v>5554.770318021201</c:v>
                </c:pt>
                <c:pt idx="17">
                  <c:v>5279.151943462897</c:v>
                </c:pt>
                <c:pt idx="18">
                  <c:v>4918.727915194346</c:v>
                </c:pt>
                <c:pt idx="19">
                  <c:v>4367.491166077739</c:v>
                </c:pt>
                <c:pt idx="20">
                  <c:v>4261.484098939929</c:v>
                </c:pt>
                <c:pt idx="21">
                  <c:v>5279.151943462897</c:v>
                </c:pt>
                <c:pt idx="22">
                  <c:v>5427.56183745583</c:v>
                </c:pt>
                <c:pt idx="23">
                  <c:v>5427.56183745583</c:v>
                </c:pt>
                <c:pt idx="24">
                  <c:v>5385.159010600707</c:v>
                </c:pt>
                <c:pt idx="25">
                  <c:v>5300.3533568904595</c:v>
                </c:pt>
                <c:pt idx="26">
                  <c:v>5618.374558303887</c:v>
                </c:pt>
                <c:pt idx="27">
                  <c:v>5363.957597173145</c:v>
                </c:pt>
                <c:pt idx="28">
                  <c:v>5406.360424028268</c:v>
                </c:pt>
                <c:pt idx="29">
                  <c:v>5787.985865724381</c:v>
                </c:pt>
                <c:pt idx="30">
                  <c:v>5342.756183745583</c:v>
                </c:pt>
                <c:pt idx="31">
                  <c:v>5024.734982332156</c:v>
                </c:pt>
                <c:pt idx="32">
                  <c:v>6190.812720848056</c:v>
                </c:pt>
                <c:pt idx="33">
                  <c:v>5893.992932862191</c:v>
                </c:pt>
                <c:pt idx="34">
                  <c:v>4855.123674911661</c:v>
                </c:pt>
                <c:pt idx="35">
                  <c:v>4303.886925795053</c:v>
                </c:pt>
                <c:pt idx="36">
                  <c:v>3837.4558303886924</c:v>
                </c:pt>
                <c:pt idx="37">
                  <c:v>4303.886925795053</c:v>
                </c:pt>
                <c:pt idx="38">
                  <c:v>3901.060070671378</c:v>
                </c:pt>
                <c:pt idx="39">
                  <c:v>3837.4558303886924</c:v>
                </c:pt>
                <c:pt idx="40">
                  <c:v>3625.441696113074</c:v>
                </c:pt>
                <c:pt idx="41">
                  <c:v>3773.851590106007</c:v>
                </c:pt>
                <c:pt idx="42">
                  <c:v>3265.0176678445227</c:v>
                </c:pt>
                <c:pt idx="43">
                  <c:v>3455.8303886925796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ser>
          <c:idx val="2"/>
          <c:order val="2"/>
          <c:tx>
            <c:v>0.491-0.6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DATA!$AL$874:$AL$917</c:f>
              <c:numCache>
                <c:ptCount val="44"/>
                <c:pt idx="0">
                  <c:v>2014.1342756183744</c:v>
                </c:pt>
                <c:pt idx="1">
                  <c:v>1823.321554770318</c:v>
                </c:pt>
                <c:pt idx="2">
                  <c:v>1717.3144876325089</c:v>
                </c:pt>
                <c:pt idx="3">
                  <c:v>1738.5159010600705</c:v>
                </c:pt>
                <c:pt idx="4">
                  <c:v>1759.7173144876324</c:v>
                </c:pt>
                <c:pt idx="5">
                  <c:v>2183.7455830388694</c:v>
                </c:pt>
                <c:pt idx="6">
                  <c:v>1929.3286219081272</c:v>
                </c:pt>
                <c:pt idx="7">
                  <c:v>2650.1766784452298</c:v>
                </c:pt>
                <c:pt idx="8">
                  <c:v>2353.356890459364</c:v>
                </c:pt>
                <c:pt idx="9">
                  <c:v>2374.558303886926</c:v>
                </c:pt>
                <c:pt idx="10">
                  <c:v>2480.5653710247348</c:v>
                </c:pt>
                <c:pt idx="11">
                  <c:v>2692.5795053003535</c:v>
                </c:pt>
                <c:pt idx="12">
                  <c:v>1908.1272084805653</c:v>
                </c:pt>
                <c:pt idx="13">
                  <c:v>2353.356890459364</c:v>
                </c:pt>
                <c:pt idx="14">
                  <c:v>2310.95406360424</c:v>
                </c:pt>
                <c:pt idx="15">
                  <c:v>1950.530035335689</c:v>
                </c:pt>
                <c:pt idx="16">
                  <c:v>2416.9611307420496</c:v>
                </c:pt>
                <c:pt idx="17">
                  <c:v>1738.5159010600705</c:v>
                </c:pt>
                <c:pt idx="18">
                  <c:v>1950.530035335689</c:v>
                </c:pt>
                <c:pt idx="19">
                  <c:v>2056.537102473498</c:v>
                </c:pt>
                <c:pt idx="20">
                  <c:v>1759.7173144876324</c:v>
                </c:pt>
                <c:pt idx="21">
                  <c:v>2120.141342756184</c:v>
                </c:pt>
                <c:pt idx="22">
                  <c:v>1929.3286219081272</c:v>
                </c:pt>
                <c:pt idx="23">
                  <c:v>2459.363957597173</c:v>
                </c:pt>
                <c:pt idx="24">
                  <c:v>1950.530035335689</c:v>
                </c:pt>
                <c:pt idx="25">
                  <c:v>2480.5653710247348</c:v>
                </c:pt>
                <c:pt idx="26">
                  <c:v>2332.155477031802</c:v>
                </c:pt>
                <c:pt idx="27">
                  <c:v>2247.3498233215546</c:v>
                </c:pt>
                <c:pt idx="28">
                  <c:v>2268.5512367491165</c:v>
                </c:pt>
                <c:pt idx="29">
                  <c:v>2459.363957597173</c:v>
                </c:pt>
                <c:pt idx="30">
                  <c:v>2310.95406360424</c:v>
                </c:pt>
                <c:pt idx="31">
                  <c:v>2459.363957597173</c:v>
                </c:pt>
                <c:pt idx="32">
                  <c:v>2438.1625441696115</c:v>
                </c:pt>
                <c:pt idx="33">
                  <c:v>2014.1342756183744</c:v>
                </c:pt>
                <c:pt idx="34">
                  <c:v>1971.731448763251</c:v>
                </c:pt>
                <c:pt idx="35">
                  <c:v>1378.0918727915193</c:v>
                </c:pt>
                <c:pt idx="36">
                  <c:v>2120.141342756184</c:v>
                </c:pt>
                <c:pt idx="37">
                  <c:v>1908.1272084805653</c:v>
                </c:pt>
                <c:pt idx="38">
                  <c:v>1738.5159010600705</c:v>
                </c:pt>
                <c:pt idx="39">
                  <c:v>1526.5017667844522</c:v>
                </c:pt>
                <c:pt idx="40">
                  <c:v>1420.494699646643</c:v>
                </c:pt>
                <c:pt idx="41">
                  <c:v>1590.1060070671379</c:v>
                </c:pt>
                <c:pt idx="42">
                  <c:v>1505.3003533568904</c:v>
                </c:pt>
                <c:pt idx="43">
                  <c:v>1547.703180212014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ser>
          <c:idx val="3"/>
          <c:order val="3"/>
          <c:tx>
            <c:v>0.6-0.701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DATA!$AM$874:$AM$917</c:f>
              <c:numCache>
                <c:ptCount val="44"/>
                <c:pt idx="0">
                  <c:v>572.4381625441696</c:v>
                </c:pt>
                <c:pt idx="1">
                  <c:v>551.2367491166077</c:v>
                </c:pt>
                <c:pt idx="2">
                  <c:v>466.4310954063604</c:v>
                </c:pt>
                <c:pt idx="3">
                  <c:v>424.02826855123675</c:v>
                </c:pt>
                <c:pt idx="4">
                  <c:v>551.2367491166077</c:v>
                </c:pt>
                <c:pt idx="5">
                  <c:v>466.4310954063604</c:v>
                </c:pt>
                <c:pt idx="6">
                  <c:v>614.8409893992932</c:v>
                </c:pt>
                <c:pt idx="7">
                  <c:v>699.6466431095406</c:v>
                </c:pt>
                <c:pt idx="8">
                  <c:v>678.4452296819787</c:v>
                </c:pt>
                <c:pt idx="9">
                  <c:v>763.2508833922261</c:v>
                </c:pt>
                <c:pt idx="10">
                  <c:v>466.4310954063604</c:v>
                </c:pt>
                <c:pt idx="11">
                  <c:v>805.6537102473497</c:v>
                </c:pt>
                <c:pt idx="12">
                  <c:v>636.0424028268551</c:v>
                </c:pt>
                <c:pt idx="13">
                  <c:v>487.63250883392226</c:v>
                </c:pt>
                <c:pt idx="14">
                  <c:v>805.6537102473497</c:v>
                </c:pt>
                <c:pt idx="15">
                  <c:v>742.0494699646642</c:v>
                </c:pt>
                <c:pt idx="16">
                  <c:v>636.0424028268551</c:v>
                </c:pt>
                <c:pt idx="17">
                  <c:v>657.243816254417</c:v>
                </c:pt>
                <c:pt idx="18">
                  <c:v>466.4310954063604</c:v>
                </c:pt>
                <c:pt idx="19">
                  <c:v>636.0424028268551</c:v>
                </c:pt>
                <c:pt idx="20">
                  <c:v>572.4381625441696</c:v>
                </c:pt>
                <c:pt idx="21">
                  <c:v>593.6395759717315</c:v>
                </c:pt>
                <c:pt idx="22">
                  <c:v>572.4381625441696</c:v>
                </c:pt>
                <c:pt idx="23">
                  <c:v>424.02826855123675</c:v>
                </c:pt>
                <c:pt idx="24">
                  <c:v>466.4310954063604</c:v>
                </c:pt>
                <c:pt idx="25">
                  <c:v>784.452296819788</c:v>
                </c:pt>
                <c:pt idx="26">
                  <c:v>678.4452296819787</c:v>
                </c:pt>
                <c:pt idx="27">
                  <c:v>551.2367491166077</c:v>
                </c:pt>
                <c:pt idx="28">
                  <c:v>657.243816254417</c:v>
                </c:pt>
                <c:pt idx="29">
                  <c:v>678.4452296819787</c:v>
                </c:pt>
                <c:pt idx="30">
                  <c:v>699.6466431095406</c:v>
                </c:pt>
                <c:pt idx="31">
                  <c:v>678.4452296819787</c:v>
                </c:pt>
                <c:pt idx="32">
                  <c:v>678.4452296819787</c:v>
                </c:pt>
                <c:pt idx="33">
                  <c:v>636.0424028268551</c:v>
                </c:pt>
                <c:pt idx="34">
                  <c:v>508.8339222614841</c:v>
                </c:pt>
                <c:pt idx="35">
                  <c:v>445.22968197879857</c:v>
                </c:pt>
                <c:pt idx="36">
                  <c:v>593.6395759717315</c:v>
                </c:pt>
                <c:pt idx="37">
                  <c:v>275.61837455830386</c:v>
                </c:pt>
                <c:pt idx="38">
                  <c:v>466.4310954063604</c:v>
                </c:pt>
                <c:pt idx="39">
                  <c:v>466.4310954063604</c:v>
                </c:pt>
                <c:pt idx="40">
                  <c:v>445.22968197879857</c:v>
                </c:pt>
                <c:pt idx="41">
                  <c:v>530.035335689046</c:v>
                </c:pt>
                <c:pt idx="42">
                  <c:v>530.035335689046</c:v>
                </c:pt>
                <c:pt idx="43">
                  <c:v>487.63250883392226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ser>
          <c:idx val="4"/>
          <c:order val="4"/>
          <c:tx>
            <c:v>0.701-0.8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DATA!$AN$874:$AN$917</c:f>
              <c:numCache>
                <c:ptCount val="44"/>
                <c:pt idx="0">
                  <c:v>148.40989399293287</c:v>
                </c:pt>
                <c:pt idx="1">
                  <c:v>148.40989399293287</c:v>
                </c:pt>
                <c:pt idx="2">
                  <c:v>169.61130742049468</c:v>
                </c:pt>
                <c:pt idx="3">
                  <c:v>127.20848056537102</c:v>
                </c:pt>
                <c:pt idx="4">
                  <c:v>212.01413427561837</c:v>
                </c:pt>
                <c:pt idx="5">
                  <c:v>254.41696113074204</c:v>
                </c:pt>
                <c:pt idx="6">
                  <c:v>169.61130742049468</c:v>
                </c:pt>
                <c:pt idx="7">
                  <c:v>190.81272084805653</c:v>
                </c:pt>
                <c:pt idx="8">
                  <c:v>296.81978798586573</c:v>
                </c:pt>
                <c:pt idx="9">
                  <c:v>318.02120141342755</c:v>
                </c:pt>
                <c:pt idx="10">
                  <c:v>84.80565371024734</c:v>
                </c:pt>
                <c:pt idx="11">
                  <c:v>275.61837455830386</c:v>
                </c:pt>
                <c:pt idx="12">
                  <c:v>254.41696113074204</c:v>
                </c:pt>
                <c:pt idx="13">
                  <c:v>318.02120141342755</c:v>
                </c:pt>
                <c:pt idx="14">
                  <c:v>212.01413427561837</c:v>
                </c:pt>
                <c:pt idx="15">
                  <c:v>127.20848056537102</c:v>
                </c:pt>
                <c:pt idx="16">
                  <c:v>233.2155477031802</c:v>
                </c:pt>
                <c:pt idx="17">
                  <c:v>106.00706713780919</c:v>
                </c:pt>
                <c:pt idx="18">
                  <c:v>190.81272084805653</c:v>
                </c:pt>
                <c:pt idx="19">
                  <c:v>275.61837455830386</c:v>
                </c:pt>
                <c:pt idx="20">
                  <c:v>254.41696113074204</c:v>
                </c:pt>
                <c:pt idx="21">
                  <c:v>254.41696113074204</c:v>
                </c:pt>
                <c:pt idx="22">
                  <c:v>381.62544169611306</c:v>
                </c:pt>
                <c:pt idx="23">
                  <c:v>296.81978798586573</c:v>
                </c:pt>
                <c:pt idx="24">
                  <c:v>84.80565371024734</c:v>
                </c:pt>
                <c:pt idx="25">
                  <c:v>381.62544169611306</c:v>
                </c:pt>
                <c:pt idx="26">
                  <c:v>63.60424028268551</c:v>
                </c:pt>
                <c:pt idx="27">
                  <c:v>254.41696113074204</c:v>
                </c:pt>
                <c:pt idx="28">
                  <c:v>296.81978798586573</c:v>
                </c:pt>
                <c:pt idx="29">
                  <c:v>275.61837455830386</c:v>
                </c:pt>
                <c:pt idx="30">
                  <c:v>296.81978798586573</c:v>
                </c:pt>
                <c:pt idx="31">
                  <c:v>127.20848056537102</c:v>
                </c:pt>
                <c:pt idx="32">
                  <c:v>233.2155477031802</c:v>
                </c:pt>
                <c:pt idx="33">
                  <c:v>169.61130742049468</c:v>
                </c:pt>
                <c:pt idx="34">
                  <c:v>190.81272084805653</c:v>
                </c:pt>
                <c:pt idx="35">
                  <c:v>127.20848056537102</c:v>
                </c:pt>
                <c:pt idx="36">
                  <c:v>127.20848056537102</c:v>
                </c:pt>
                <c:pt idx="37">
                  <c:v>169.61130742049468</c:v>
                </c:pt>
                <c:pt idx="38">
                  <c:v>233.2155477031802</c:v>
                </c:pt>
                <c:pt idx="39">
                  <c:v>169.61130742049468</c:v>
                </c:pt>
                <c:pt idx="40">
                  <c:v>169.61130742049468</c:v>
                </c:pt>
                <c:pt idx="41">
                  <c:v>42.40282685512367</c:v>
                </c:pt>
                <c:pt idx="42">
                  <c:v>169.61130742049468</c:v>
                </c:pt>
                <c:pt idx="43">
                  <c:v>169.61130742049468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ser>
          <c:idx val="5"/>
          <c:order val="5"/>
          <c:tx>
            <c:v>&gt;0.8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DATA!$AO$874:$AO$917</c:f>
              <c:numCache>
                <c:ptCount val="44"/>
                <c:pt idx="0">
                  <c:v>381.62544169611306</c:v>
                </c:pt>
                <c:pt idx="1">
                  <c:v>572.4381625441696</c:v>
                </c:pt>
                <c:pt idx="2">
                  <c:v>275.61837455830386</c:v>
                </c:pt>
                <c:pt idx="3">
                  <c:v>339.22261484098937</c:v>
                </c:pt>
                <c:pt idx="4">
                  <c:v>318.02120141342755</c:v>
                </c:pt>
                <c:pt idx="5">
                  <c:v>424.02826855123675</c:v>
                </c:pt>
                <c:pt idx="6">
                  <c:v>275.61837455830386</c:v>
                </c:pt>
                <c:pt idx="7">
                  <c:v>402.8268551236749</c:v>
                </c:pt>
                <c:pt idx="8">
                  <c:v>339.22261484098937</c:v>
                </c:pt>
                <c:pt idx="9">
                  <c:v>487.63250883392226</c:v>
                </c:pt>
                <c:pt idx="10">
                  <c:v>720.8480565371025</c:v>
                </c:pt>
                <c:pt idx="11">
                  <c:v>636.0424028268551</c:v>
                </c:pt>
                <c:pt idx="12">
                  <c:v>318.02120141342755</c:v>
                </c:pt>
                <c:pt idx="13">
                  <c:v>593.6395759717315</c:v>
                </c:pt>
                <c:pt idx="14">
                  <c:v>381.62544169611306</c:v>
                </c:pt>
                <c:pt idx="15">
                  <c:v>466.4310954063604</c:v>
                </c:pt>
                <c:pt idx="16">
                  <c:v>784.452296819788</c:v>
                </c:pt>
                <c:pt idx="17">
                  <c:v>551.2367491166077</c:v>
                </c:pt>
                <c:pt idx="18">
                  <c:v>657.243816254417</c:v>
                </c:pt>
                <c:pt idx="19">
                  <c:v>699.6466431095406</c:v>
                </c:pt>
                <c:pt idx="20">
                  <c:v>593.6395759717315</c:v>
                </c:pt>
                <c:pt idx="21">
                  <c:v>1017.6678445229682</c:v>
                </c:pt>
                <c:pt idx="22">
                  <c:v>869.2579505300353</c:v>
                </c:pt>
                <c:pt idx="23">
                  <c:v>1060.070671378092</c:v>
                </c:pt>
                <c:pt idx="24">
                  <c:v>763.2508833922261</c:v>
                </c:pt>
                <c:pt idx="25">
                  <c:v>869.2579505300353</c:v>
                </c:pt>
                <c:pt idx="26">
                  <c:v>890.4593639575971</c:v>
                </c:pt>
                <c:pt idx="27">
                  <c:v>975.2650176678445</c:v>
                </c:pt>
                <c:pt idx="28">
                  <c:v>784.452296819788</c:v>
                </c:pt>
                <c:pt idx="29">
                  <c:v>593.6395759717315</c:v>
                </c:pt>
                <c:pt idx="30">
                  <c:v>975.2650176678445</c:v>
                </c:pt>
                <c:pt idx="31">
                  <c:v>678.4452296819787</c:v>
                </c:pt>
                <c:pt idx="32">
                  <c:v>593.6395759717315</c:v>
                </c:pt>
                <c:pt idx="33">
                  <c:v>572.4381625441696</c:v>
                </c:pt>
                <c:pt idx="34">
                  <c:v>572.4381625441696</c:v>
                </c:pt>
                <c:pt idx="35">
                  <c:v>466.4310954063604</c:v>
                </c:pt>
                <c:pt idx="36">
                  <c:v>657.243816254417</c:v>
                </c:pt>
                <c:pt idx="37">
                  <c:v>508.8339222614841</c:v>
                </c:pt>
                <c:pt idx="38">
                  <c:v>339.22261484098937</c:v>
                </c:pt>
                <c:pt idx="39">
                  <c:v>381.62544169611306</c:v>
                </c:pt>
                <c:pt idx="40">
                  <c:v>233.2155477031802</c:v>
                </c:pt>
                <c:pt idx="41">
                  <c:v>254.41696113074204</c:v>
                </c:pt>
                <c:pt idx="42">
                  <c:v>381.62544169611306</c:v>
                </c:pt>
                <c:pt idx="43">
                  <c:v>402.8268551236749</c:v>
                </c:pt>
              </c:numCache>
            </c:numRef>
          </c:xVal>
          <c:yVal>
            <c:numRef>
              <c:f>DATA!$M$874:$M$917</c:f>
              <c:numCache>
                <c:ptCount val="44"/>
                <c:pt idx="0">
                  <c:v>1934.3369716922098</c:v>
                </c:pt>
                <c:pt idx="1">
                  <c:v>1890.8998246939873</c:v>
                </c:pt>
                <c:pt idx="2">
                  <c:v>1862.736830800537</c:v>
                </c:pt>
                <c:pt idx="3">
                  <c:v>1833.6683604589284</c:v>
                </c:pt>
                <c:pt idx="4">
                  <c:v>1801.7104569509206</c:v>
                </c:pt>
                <c:pt idx="5">
                  <c:v>1759.951492809132</c:v>
                </c:pt>
                <c:pt idx="6">
                  <c:v>1723.3370186393572</c:v>
                </c:pt>
                <c:pt idx="7">
                  <c:v>1691.8001189260476</c:v>
                </c:pt>
                <c:pt idx="8">
                  <c:v>1650.5888705996158</c:v>
                </c:pt>
                <c:pt idx="9">
                  <c:v>1602.7661610621944</c:v>
                </c:pt>
                <c:pt idx="10">
                  <c:v>1567.8057836807707</c:v>
                </c:pt>
                <c:pt idx="11">
                  <c:v>1527.2038380875606</c:v>
                </c:pt>
                <c:pt idx="12">
                  <c:v>1491.5991991243768</c:v>
                </c:pt>
                <c:pt idx="13">
                  <c:v>1454.234516529713</c:v>
                </c:pt>
                <c:pt idx="14">
                  <c:v>1420.8446574228801</c:v>
                </c:pt>
                <c:pt idx="15">
                  <c:v>1391.3824876046178</c:v>
                </c:pt>
                <c:pt idx="16">
                  <c:v>1355.4095916967208</c:v>
                </c:pt>
                <c:pt idx="17">
                  <c:v>1308.3130182819632</c:v>
                </c:pt>
                <c:pt idx="18">
                  <c:v>1272.6974203790196</c:v>
                </c:pt>
                <c:pt idx="19">
                  <c:v>1234.440615600708</c:v>
                </c:pt>
                <c:pt idx="20">
                  <c:v>1201.921239780228</c:v>
                </c:pt>
                <c:pt idx="21">
                  <c:v>1171.3763187809686</c:v>
                </c:pt>
                <c:pt idx="22">
                  <c:v>1138.1822296326832</c:v>
                </c:pt>
                <c:pt idx="23">
                  <c:v>1108.7873556428135</c:v>
                </c:pt>
                <c:pt idx="24">
                  <c:v>1086.8092847259832</c:v>
                </c:pt>
                <c:pt idx="25">
                  <c:v>1051.2185205800179</c:v>
                </c:pt>
                <c:pt idx="26">
                  <c:v>1017.5933514306598</c:v>
                </c:pt>
                <c:pt idx="27">
                  <c:v>983.2005402594014</c:v>
                </c:pt>
                <c:pt idx="28">
                  <c:v>930.9793552891949</c:v>
                </c:pt>
                <c:pt idx="29">
                  <c:v>889.7948092445858</c:v>
                </c:pt>
                <c:pt idx="30">
                  <c:v>834.6064290375109</c:v>
                </c:pt>
                <c:pt idx="31">
                  <c:v>797.4280623333652</c:v>
                </c:pt>
                <c:pt idx="32">
                  <c:v>778.9011137178059</c:v>
                </c:pt>
                <c:pt idx="33">
                  <c:v>739.3391556695865</c:v>
                </c:pt>
                <c:pt idx="34">
                  <c:v>706.0774396155236</c:v>
                </c:pt>
                <c:pt idx="35">
                  <c:v>663.383060201766</c:v>
                </c:pt>
                <c:pt idx="36">
                  <c:v>613.9927995865556</c:v>
                </c:pt>
                <c:pt idx="37">
                  <c:v>571.7680586092296</c:v>
                </c:pt>
                <c:pt idx="38">
                  <c:v>528.0467071974695</c:v>
                </c:pt>
                <c:pt idx="39">
                  <c:v>483.7038306601773</c:v>
                </c:pt>
                <c:pt idx="40">
                  <c:v>440.4424992368354</c:v>
                </c:pt>
                <c:pt idx="41">
                  <c:v>382.26890612421033</c:v>
                </c:pt>
                <c:pt idx="42">
                  <c:v>344.54799294731305</c:v>
                </c:pt>
                <c:pt idx="43">
                  <c:v>321.16338764374154</c:v>
                </c:pt>
              </c:numCache>
            </c:numRef>
          </c:yVal>
          <c:smooth val="0"/>
        </c:ser>
        <c:axId val="21772210"/>
        <c:axId val="61732163"/>
      </c:scatterChart>
      <c:valAx>
        <c:axId val="21772210"/>
        <c:scaling>
          <c:logBase val="10"/>
          <c:orientation val="minMax"/>
          <c:max val="10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Particle Counts (dm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 val="autoZero"/>
        <c:crossBetween val="midCat"/>
        <c:dispUnits/>
      </c:valAx>
      <c:valAx>
        <c:axId val="6173216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525"/>
          <c:y val="0.08025"/>
          <c:w val="0.67325"/>
          <c:h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1847-1908 UT 8/23
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DATA!$N$390:$N$515</c:f>
              <c:numCache>
                <c:ptCount val="126"/>
                <c:pt idx="0">
                  <c:v>13.7</c:v>
                </c:pt>
                <c:pt idx="1">
                  <c:v>13.7</c:v>
                </c:pt>
                <c:pt idx="2">
                  <c:v>14</c:v>
                </c:pt>
                <c:pt idx="3">
                  <c:v>14.4</c:v>
                </c:pt>
                <c:pt idx="4">
                  <c:v>14.1</c:v>
                </c:pt>
                <c:pt idx="5">
                  <c:v>14.1</c:v>
                </c:pt>
                <c:pt idx="6">
                  <c:v>13.5</c:v>
                </c:pt>
                <c:pt idx="7">
                  <c:v>11.4</c:v>
                </c:pt>
                <c:pt idx="8">
                  <c:v>11.5</c:v>
                </c:pt>
                <c:pt idx="9">
                  <c:v>11.7</c:v>
                </c:pt>
                <c:pt idx="10">
                  <c:v>11.8</c:v>
                </c:pt>
                <c:pt idx="11">
                  <c:v>12.6</c:v>
                </c:pt>
                <c:pt idx="12">
                  <c:v>13</c:v>
                </c:pt>
                <c:pt idx="13">
                  <c:v>11.8</c:v>
                </c:pt>
                <c:pt idx="14">
                  <c:v>12</c:v>
                </c:pt>
                <c:pt idx="15">
                  <c:v>12</c:v>
                </c:pt>
                <c:pt idx="16">
                  <c:v>10.9</c:v>
                </c:pt>
                <c:pt idx="17">
                  <c:v>11.9</c:v>
                </c:pt>
                <c:pt idx="18">
                  <c:v>11</c:v>
                </c:pt>
                <c:pt idx="19">
                  <c:v>10.1</c:v>
                </c:pt>
                <c:pt idx="20">
                  <c:v>10.4</c:v>
                </c:pt>
                <c:pt idx="21">
                  <c:v>11.3</c:v>
                </c:pt>
                <c:pt idx="22">
                  <c:v>10.6</c:v>
                </c:pt>
                <c:pt idx="23">
                  <c:v>11.2</c:v>
                </c:pt>
                <c:pt idx="24">
                  <c:v>11.7</c:v>
                </c:pt>
                <c:pt idx="25">
                  <c:v>11.6</c:v>
                </c:pt>
                <c:pt idx="26">
                  <c:v>11</c:v>
                </c:pt>
                <c:pt idx="27">
                  <c:v>11.2</c:v>
                </c:pt>
                <c:pt idx="28">
                  <c:v>11.3</c:v>
                </c:pt>
                <c:pt idx="29">
                  <c:v>11.3</c:v>
                </c:pt>
                <c:pt idx="30">
                  <c:v>11.3</c:v>
                </c:pt>
                <c:pt idx="31">
                  <c:v>11.4</c:v>
                </c:pt>
                <c:pt idx="32">
                  <c:v>12.1</c:v>
                </c:pt>
                <c:pt idx="33">
                  <c:v>12.1</c:v>
                </c:pt>
                <c:pt idx="34">
                  <c:v>12.1</c:v>
                </c:pt>
                <c:pt idx="35">
                  <c:v>12</c:v>
                </c:pt>
                <c:pt idx="36">
                  <c:v>12.4</c:v>
                </c:pt>
                <c:pt idx="37">
                  <c:v>12.5</c:v>
                </c:pt>
                <c:pt idx="38">
                  <c:v>12.8</c:v>
                </c:pt>
                <c:pt idx="39">
                  <c:v>12.8</c:v>
                </c:pt>
                <c:pt idx="40">
                  <c:v>12.8</c:v>
                </c:pt>
                <c:pt idx="41">
                  <c:v>13</c:v>
                </c:pt>
                <c:pt idx="42">
                  <c:v>13.1</c:v>
                </c:pt>
                <c:pt idx="43">
                  <c:v>13.1</c:v>
                </c:pt>
                <c:pt idx="44">
                  <c:v>13.3</c:v>
                </c:pt>
                <c:pt idx="45">
                  <c:v>13.6</c:v>
                </c:pt>
                <c:pt idx="46">
                  <c:v>13.7</c:v>
                </c:pt>
                <c:pt idx="47">
                  <c:v>13.7</c:v>
                </c:pt>
                <c:pt idx="48">
                  <c:v>14</c:v>
                </c:pt>
                <c:pt idx="49">
                  <c:v>14.1</c:v>
                </c:pt>
                <c:pt idx="50">
                  <c:v>14.3</c:v>
                </c:pt>
                <c:pt idx="51">
                  <c:v>14</c:v>
                </c:pt>
                <c:pt idx="52">
                  <c:v>14.1</c:v>
                </c:pt>
                <c:pt idx="53">
                  <c:v>14.2</c:v>
                </c:pt>
                <c:pt idx="54">
                  <c:v>14.9</c:v>
                </c:pt>
                <c:pt idx="55">
                  <c:v>14.6</c:v>
                </c:pt>
                <c:pt idx="56">
                  <c:v>14.8</c:v>
                </c:pt>
                <c:pt idx="57">
                  <c:v>15</c:v>
                </c:pt>
                <c:pt idx="58">
                  <c:v>15.1</c:v>
                </c:pt>
                <c:pt idx="59">
                  <c:v>15.3</c:v>
                </c:pt>
                <c:pt idx="60">
                  <c:v>15.4</c:v>
                </c:pt>
                <c:pt idx="61">
                  <c:v>15.5</c:v>
                </c:pt>
                <c:pt idx="62">
                  <c:v>15.7</c:v>
                </c:pt>
                <c:pt idx="63">
                  <c:v>15.9</c:v>
                </c:pt>
                <c:pt idx="64">
                  <c:v>16.1</c:v>
                </c:pt>
                <c:pt idx="65">
                  <c:v>16.2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16.9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17.2</c:v>
                </c:pt>
                <c:pt idx="74">
                  <c:v>17.5</c:v>
                </c:pt>
                <c:pt idx="75">
                  <c:v>17.7</c:v>
                </c:pt>
                <c:pt idx="76">
                  <c:v>17.7</c:v>
                </c:pt>
                <c:pt idx="77">
                  <c:v>18</c:v>
                </c:pt>
                <c:pt idx="78">
                  <c:v>18</c:v>
                </c:pt>
                <c:pt idx="79">
                  <c:v>18.2</c:v>
                </c:pt>
                <c:pt idx="80">
                  <c:v>18.4</c:v>
                </c:pt>
                <c:pt idx="81">
                  <c:v>18.6</c:v>
                </c:pt>
                <c:pt idx="82">
                  <c:v>18.8</c:v>
                </c:pt>
                <c:pt idx="83">
                  <c:v>18.7</c:v>
                </c:pt>
                <c:pt idx="84">
                  <c:v>18.8</c:v>
                </c:pt>
                <c:pt idx="85">
                  <c:v>18.9</c:v>
                </c:pt>
                <c:pt idx="86">
                  <c:v>19</c:v>
                </c:pt>
                <c:pt idx="87">
                  <c:v>19.1</c:v>
                </c:pt>
                <c:pt idx="88">
                  <c:v>19.3</c:v>
                </c:pt>
                <c:pt idx="89">
                  <c:v>19.6</c:v>
                </c:pt>
                <c:pt idx="90">
                  <c:v>19.7</c:v>
                </c:pt>
                <c:pt idx="91">
                  <c:v>19.9</c:v>
                </c:pt>
                <c:pt idx="92">
                  <c:v>20.1</c:v>
                </c:pt>
                <c:pt idx="93">
                  <c:v>20.1</c:v>
                </c:pt>
                <c:pt idx="94">
                  <c:v>20.2</c:v>
                </c:pt>
                <c:pt idx="95">
                  <c:v>20.4</c:v>
                </c:pt>
                <c:pt idx="96">
                  <c:v>20.7</c:v>
                </c:pt>
                <c:pt idx="97">
                  <c:v>20.9</c:v>
                </c:pt>
                <c:pt idx="98">
                  <c:v>21</c:v>
                </c:pt>
                <c:pt idx="99">
                  <c:v>21.2</c:v>
                </c:pt>
                <c:pt idx="100">
                  <c:v>21.3</c:v>
                </c:pt>
                <c:pt idx="101">
                  <c:v>21.2</c:v>
                </c:pt>
                <c:pt idx="102">
                  <c:v>21.5</c:v>
                </c:pt>
                <c:pt idx="103">
                  <c:v>21.8</c:v>
                </c:pt>
                <c:pt idx="104">
                  <c:v>22</c:v>
                </c:pt>
                <c:pt idx="105">
                  <c:v>21.9</c:v>
                </c:pt>
                <c:pt idx="106">
                  <c:v>21.9</c:v>
                </c:pt>
                <c:pt idx="107">
                  <c:v>22.3</c:v>
                </c:pt>
                <c:pt idx="108">
                  <c:v>22.3</c:v>
                </c:pt>
                <c:pt idx="109">
                  <c:v>22.5</c:v>
                </c:pt>
                <c:pt idx="110">
                  <c:v>22.8</c:v>
                </c:pt>
                <c:pt idx="111">
                  <c:v>23.1</c:v>
                </c:pt>
                <c:pt idx="112">
                  <c:v>23.3</c:v>
                </c:pt>
                <c:pt idx="113">
                  <c:v>23.7</c:v>
                </c:pt>
                <c:pt idx="114">
                  <c:v>24.5</c:v>
                </c:pt>
                <c:pt idx="115">
                  <c:v>24.6</c:v>
                </c:pt>
                <c:pt idx="116">
                  <c:v>24.6</c:v>
                </c:pt>
                <c:pt idx="117">
                  <c:v>24.8</c:v>
                </c:pt>
                <c:pt idx="118">
                  <c:v>25</c:v>
                </c:pt>
                <c:pt idx="119">
                  <c:v>25.2</c:v>
                </c:pt>
                <c:pt idx="120">
                  <c:v>25.6</c:v>
                </c:pt>
                <c:pt idx="121">
                  <c:v>25.9</c:v>
                </c:pt>
                <c:pt idx="122">
                  <c:v>26.4</c:v>
                </c:pt>
                <c:pt idx="123">
                  <c:v>26.9</c:v>
                </c:pt>
                <c:pt idx="124">
                  <c:v>27.3</c:v>
                </c:pt>
                <c:pt idx="125">
                  <c:v>27.3</c:v>
                </c:pt>
              </c:numCache>
            </c:numRef>
          </c:xVal>
          <c:yVal>
            <c:numRef>
              <c:f>DATA!$M$390:$M$515</c:f>
              <c:numCache>
                <c:ptCount val="126"/>
                <c:pt idx="0">
                  <c:v>2343.2921058392494</c:v>
                </c:pt>
                <c:pt idx="1">
                  <c:v>2337.9741051887045</c:v>
                </c:pt>
                <c:pt idx="2">
                  <c:v>2330.534621290284</c:v>
                </c:pt>
                <c:pt idx="3">
                  <c:v>2317.796706194422</c:v>
                </c:pt>
                <c:pt idx="4">
                  <c:v>2295.5522636234523</c:v>
                </c:pt>
                <c:pt idx="5">
                  <c:v>2292.379344854941</c:v>
                </c:pt>
                <c:pt idx="6">
                  <c:v>2268.0938281356994</c:v>
                </c:pt>
                <c:pt idx="7">
                  <c:v>2218.6866749539095</c:v>
                </c:pt>
                <c:pt idx="8">
                  <c:v>2218.6866749539095</c:v>
                </c:pt>
                <c:pt idx="9">
                  <c:v>2220.7831294449047</c:v>
                </c:pt>
                <c:pt idx="10">
                  <c:v>2217.6386461552843</c:v>
                </c:pt>
                <c:pt idx="11">
                  <c:v>2183.127690825762</c:v>
                </c:pt>
                <c:pt idx="12">
                  <c:v>2163.3226156528513</c:v>
                </c:pt>
                <c:pt idx="13">
                  <c:v>2156.037899592515</c:v>
                </c:pt>
                <c:pt idx="14">
                  <c:v>2142.5260724648206</c:v>
                </c:pt>
                <c:pt idx="15">
                  <c:v>2135.25956956295</c:v>
                </c:pt>
                <c:pt idx="16">
                  <c:v>2143.564663577562</c:v>
                </c:pt>
                <c:pt idx="17">
                  <c:v>2109.3595580106867</c:v>
                </c:pt>
                <c:pt idx="18">
                  <c:v>2082.5089661884617</c:v>
                </c:pt>
                <c:pt idx="19">
                  <c:v>2054.717249362184</c:v>
                </c:pt>
                <c:pt idx="20">
                  <c:v>2048.55392342801</c:v>
                </c:pt>
                <c:pt idx="21">
                  <c:v>2038.2918682508284</c:v>
                </c:pt>
                <c:pt idx="22">
                  <c:v>2022.9225249141382</c:v>
                </c:pt>
                <c:pt idx="23">
                  <c:v>2012.6920768091668</c:v>
                </c:pt>
                <c:pt idx="24">
                  <c:v>1978.002529420754</c:v>
                </c:pt>
                <c:pt idx="25">
                  <c:v>1962.7442662429416</c:v>
                </c:pt>
                <c:pt idx="26">
                  <c:v>1943.4572940905196</c:v>
                </c:pt>
                <c:pt idx="27">
                  <c:v>1925.226655257044</c:v>
                </c:pt>
                <c:pt idx="28">
                  <c:v>1909.055175085337</c:v>
                </c:pt>
                <c:pt idx="29">
                  <c:v>1882.8435038331086</c:v>
                </c:pt>
                <c:pt idx="30">
                  <c:v>1866.75427248898</c:v>
                </c:pt>
                <c:pt idx="31">
                  <c:v>1840.6755768744406</c:v>
                </c:pt>
                <c:pt idx="32">
                  <c:v>1819.6716416527565</c:v>
                </c:pt>
                <c:pt idx="33">
                  <c:v>1805.6984753118595</c:v>
                </c:pt>
                <c:pt idx="34">
                  <c:v>1793.740161437354</c:v>
                </c:pt>
                <c:pt idx="35">
                  <c:v>1785.7775086348206</c:v>
                </c:pt>
                <c:pt idx="36">
                  <c:v>1753.0120363616293</c:v>
                </c:pt>
                <c:pt idx="37">
                  <c:v>1730.2517101794642</c:v>
                </c:pt>
                <c:pt idx="38">
                  <c:v>1720.3753411088542</c:v>
                </c:pt>
                <c:pt idx="39">
                  <c:v>1699.67312239282</c:v>
                </c:pt>
                <c:pt idx="40">
                  <c:v>1685.900260984818</c:v>
                </c:pt>
                <c:pt idx="41">
                  <c:v>1667.2449836625165</c:v>
                </c:pt>
                <c:pt idx="42">
                  <c:v>1648.6315225081948</c:v>
                </c:pt>
                <c:pt idx="43">
                  <c:v>1629.083375268182</c:v>
                </c:pt>
                <c:pt idx="44">
                  <c:v>1613.4779228838825</c:v>
                </c:pt>
                <c:pt idx="45">
                  <c:v>1595.9567726945884</c:v>
                </c:pt>
                <c:pt idx="46">
                  <c:v>1589.1529635722386</c:v>
                </c:pt>
                <c:pt idx="47">
                  <c:v>1575.5620465449965</c:v>
                </c:pt>
                <c:pt idx="48">
                  <c:v>1552.3149582680508</c:v>
                </c:pt>
                <c:pt idx="49">
                  <c:v>1535.8875582444957</c:v>
                </c:pt>
                <c:pt idx="50">
                  <c:v>1513.7138527343645</c:v>
                </c:pt>
                <c:pt idx="51">
                  <c:v>1506.015117584529</c:v>
                </c:pt>
                <c:pt idx="52">
                  <c:v>1493.519876224614</c:v>
                </c:pt>
                <c:pt idx="53">
                  <c:v>1463.7991881915223</c:v>
                </c:pt>
                <c:pt idx="54">
                  <c:v>1437.045820930016</c:v>
                </c:pt>
                <c:pt idx="55">
                  <c:v>1425.6064252048063</c:v>
                </c:pt>
                <c:pt idx="56">
                  <c:v>1402.7748016922706</c:v>
                </c:pt>
                <c:pt idx="57">
                  <c:v>1382.8484970451136</c:v>
                </c:pt>
                <c:pt idx="58">
                  <c:v>1368.644640344597</c:v>
                </c:pt>
                <c:pt idx="59">
                  <c:v>1354.465037771185</c:v>
                </c:pt>
                <c:pt idx="60">
                  <c:v>1346.9124717398008</c:v>
                </c:pt>
                <c:pt idx="61">
                  <c:v>1322.4139647477687</c:v>
                </c:pt>
                <c:pt idx="62">
                  <c:v>1289.5489267085213</c:v>
                </c:pt>
                <c:pt idx="63">
                  <c:v>1279.246720987122</c:v>
                </c:pt>
                <c:pt idx="64">
                  <c:v>1268.02250899606</c:v>
                </c:pt>
                <c:pt idx="65">
                  <c:v>1249.3491376487655</c:v>
                </c:pt>
                <c:pt idx="66">
                  <c:v>1233.5097210914168</c:v>
                </c:pt>
                <c:pt idx="67">
                  <c:v>1213.985003896988</c:v>
                </c:pt>
                <c:pt idx="68">
                  <c:v>1200.0668306406642</c:v>
                </c:pt>
                <c:pt idx="69">
                  <c:v>1178.7708373492728</c:v>
                </c:pt>
                <c:pt idx="70">
                  <c:v>1163.9883790398703</c:v>
                </c:pt>
                <c:pt idx="71">
                  <c:v>1153.8406824083013</c:v>
                </c:pt>
                <c:pt idx="72">
                  <c:v>1150.1536833258729</c:v>
                </c:pt>
                <c:pt idx="73">
                  <c:v>1131.7432037208441</c:v>
                </c:pt>
                <c:pt idx="74">
                  <c:v>1117.0441522163192</c:v>
                </c:pt>
                <c:pt idx="75">
                  <c:v>1095.0442461021107</c:v>
                </c:pt>
                <c:pt idx="76">
                  <c:v>1080.4099560075806</c:v>
                </c:pt>
                <c:pt idx="77">
                  <c:v>1063.9771485366673</c:v>
                </c:pt>
                <c:pt idx="78">
                  <c:v>1043.9366677445114</c:v>
                </c:pt>
                <c:pt idx="79">
                  <c:v>1019.4074512908492</c:v>
                </c:pt>
                <c:pt idx="80">
                  <c:v>1003.0948021553208</c:v>
                </c:pt>
                <c:pt idx="81">
                  <c:v>985.0071413112466</c:v>
                </c:pt>
                <c:pt idx="82">
                  <c:v>964.2549213754576</c:v>
                </c:pt>
                <c:pt idx="83">
                  <c:v>959.750423591038</c:v>
                </c:pt>
                <c:pt idx="84">
                  <c:v>952.5483057081126</c:v>
                </c:pt>
                <c:pt idx="85">
                  <c:v>941.7568275149138</c:v>
                </c:pt>
                <c:pt idx="86">
                  <c:v>938.1627823503366</c:v>
                </c:pt>
                <c:pt idx="87">
                  <c:v>914.8393287526815</c:v>
                </c:pt>
                <c:pt idx="88">
                  <c:v>896.942682051247</c:v>
                </c:pt>
                <c:pt idx="89">
                  <c:v>875.517495424099</c:v>
                </c:pt>
                <c:pt idx="90">
                  <c:v>857.7053040536048</c:v>
                </c:pt>
                <c:pt idx="91">
                  <c:v>846.1478348593296</c:v>
                </c:pt>
                <c:pt idx="92">
                  <c:v>832.8322510410399</c:v>
                </c:pt>
                <c:pt idx="93">
                  <c:v>831.0584520250125</c:v>
                </c:pt>
                <c:pt idx="94">
                  <c:v>812.4564026419355</c:v>
                </c:pt>
                <c:pt idx="95">
                  <c:v>787.7183151663048</c:v>
                </c:pt>
                <c:pt idx="96">
                  <c:v>773.6152831961231</c:v>
                </c:pt>
                <c:pt idx="97">
                  <c:v>746.3586312485536</c:v>
                </c:pt>
                <c:pt idx="98">
                  <c:v>728.8210554377247</c:v>
                </c:pt>
                <c:pt idx="99">
                  <c:v>706.0774396155236</c:v>
                </c:pt>
                <c:pt idx="100">
                  <c:v>689.4964100750276</c:v>
                </c:pt>
                <c:pt idx="101">
                  <c:v>687.7529629671412</c:v>
                </c:pt>
                <c:pt idx="102">
                  <c:v>672.9484229671964</c:v>
                </c:pt>
                <c:pt idx="103">
                  <c:v>652.0927277749308</c:v>
                </c:pt>
                <c:pt idx="104">
                  <c:v>627.8271015557984</c:v>
                </c:pt>
                <c:pt idx="105">
                  <c:v>632.1550517924063</c:v>
                </c:pt>
                <c:pt idx="106">
                  <c:v>613.1289204950181</c:v>
                </c:pt>
                <c:pt idx="107">
                  <c:v>601.0440402232329</c:v>
                </c:pt>
                <c:pt idx="108">
                  <c:v>597.5944451536336</c:v>
                </c:pt>
                <c:pt idx="109">
                  <c:v>582.9496322074951</c:v>
                </c:pt>
                <c:pt idx="110">
                  <c:v>564.894566408692</c:v>
                </c:pt>
                <c:pt idx="111">
                  <c:v>537.4573511919575</c:v>
                </c:pt>
                <c:pt idx="112">
                  <c:v>522.0636635637899</c:v>
                </c:pt>
                <c:pt idx="113">
                  <c:v>480.3026279085237</c:v>
                </c:pt>
                <c:pt idx="114">
                  <c:v>446.367001557572</c:v>
                </c:pt>
                <c:pt idx="115">
                  <c:v>422.6943113568854</c:v>
                </c:pt>
                <c:pt idx="116">
                  <c:v>397.4053800208806</c:v>
                </c:pt>
                <c:pt idx="117">
                  <c:v>373.03240294811854</c:v>
                </c:pt>
                <c:pt idx="118">
                  <c:v>362.9679210664444</c:v>
                </c:pt>
                <c:pt idx="119">
                  <c:v>347.8940330945316</c:v>
                </c:pt>
                <c:pt idx="120">
                  <c:v>311.1615379302141</c:v>
                </c:pt>
                <c:pt idx="121">
                  <c:v>288.70132558344113</c:v>
                </c:pt>
                <c:pt idx="122">
                  <c:v>256.36567121790057</c:v>
                </c:pt>
                <c:pt idx="123">
                  <c:v>212.6232059141181</c:v>
                </c:pt>
                <c:pt idx="124">
                  <c:v>168.29113746835188</c:v>
                </c:pt>
                <c:pt idx="125">
                  <c:v>167.4724011358554</c:v>
                </c:pt>
              </c:numCache>
            </c:numRef>
          </c:yVal>
          <c:smooth val="0"/>
        </c:ser>
        <c:axId val="4593132"/>
        <c:axId val="41338189"/>
      </c:scatterChart>
      <c:val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38189"/>
        <c:crosses val="autoZero"/>
        <c:crossBetween val="midCat"/>
        <c:dispUnits/>
      </c:valAx>
      <c:valAx>
        <c:axId val="4133818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3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1847-1908 UT 8/23
Relative Humidity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DATA!$O$390:$O$515</c:f>
              <c:numCache>
                <c:ptCount val="126"/>
                <c:pt idx="0">
                  <c:v>9.1</c:v>
                </c:pt>
                <c:pt idx="1">
                  <c:v>9.5</c:v>
                </c:pt>
                <c:pt idx="2">
                  <c:v>9.3</c:v>
                </c:pt>
                <c:pt idx="3">
                  <c:v>8.6</c:v>
                </c:pt>
                <c:pt idx="4">
                  <c:v>9.2</c:v>
                </c:pt>
                <c:pt idx="5">
                  <c:v>9.3</c:v>
                </c:pt>
                <c:pt idx="6">
                  <c:v>9.9</c:v>
                </c:pt>
                <c:pt idx="7">
                  <c:v>21</c:v>
                </c:pt>
                <c:pt idx="8">
                  <c:v>27.7</c:v>
                </c:pt>
                <c:pt idx="9">
                  <c:v>25</c:v>
                </c:pt>
                <c:pt idx="10">
                  <c:v>26</c:v>
                </c:pt>
                <c:pt idx="11">
                  <c:v>22.9</c:v>
                </c:pt>
                <c:pt idx="12">
                  <c:v>20.7</c:v>
                </c:pt>
                <c:pt idx="13">
                  <c:v>26.9</c:v>
                </c:pt>
                <c:pt idx="14">
                  <c:v>30</c:v>
                </c:pt>
                <c:pt idx="15">
                  <c:v>29</c:v>
                </c:pt>
                <c:pt idx="16">
                  <c:v>34.4</c:v>
                </c:pt>
                <c:pt idx="17">
                  <c:v>32.2</c:v>
                </c:pt>
                <c:pt idx="18">
                  <c:v>41</c:v>
                </c:pt>
                <c:pt idx="19">
                  <c:v>57.3</c:v>
                </c:pt>
                <c:pt idx="20">
                  <c:v>58.4</c:v>
                </c:pt>
                <c:pt idx="21">
                  <c:v>50.6</c:v>
                </c:pt>
                <c:pt idx="22">
                  <c:v>59.9</c:v>
                </c:pt>
                <c:pt idx="23">
                  <c:v>54.7</c:v>
                </c:pt>
                <c:pt idx="24">
                  <c:v>51.9</c:v>
                </c:pt>
                <c:pt idx="25">
                  <c:v>53.3</c:v>
                </c:pt>
                <c:pt idx="26">
                  <c:v>60.5</c:v>
                </c:pt>
                <c:pt idx="27">
                  <c:v>61.1</c:v>
                </c:pt>
                <c:pt idx="28">
                  <c:v>65</c:v>
                </c:pt>
                <c:pt idx="29">
                  <c:v>68.7</c:v>
                </c:pt>
                <c:pt idx="30">
                  <c:v>71.2</c:v>
                </c:pt>
                <c:pt idx="31">
                  <c:v>71.1</c:v>
                </c:pt>
                <c:pt idx="32">
                  <c:v>67</c:v>
                </c:pt>
                <c:pt idx="33">
                  <c:v>66.6</c:v>
                </c:pt>
                <c:pt idx="34">
                  <c:v>69.1</c:v>
                </c:pt>
                <c:pt idx="35">
                  <c:v>70.2</c:v>
                </c:pt>
                <c:pt idx="36">
                  <c:v>70</c:v>
                </c:pt>
                <c:pt idx="37">
                  <c:v>69.8</c:v>
                </c:pt>
                <c:pt idx="38">
                  <c:v>67.9</c:v>
                </c:pt>
                <c:pt idx="39">
                  <c:v>68.7</c:v>
                </c:pt>
                <c:pt idx="40">
                  <c:v>68.1</c:v>
                </c:pt>
                <c:pt idx="41">
                  <c:v>67.9</c:v>
                </c:pt>
                <c:pt idx="42">
                  <c:v>67.7</c:v>
                </c:pt>
                <c:pt idx="43">
                  <c:v>69.5</c:v>
                </c:pt>
                <c:pt idx="44">
                  <c:v>69.2</c:v>
                </c:pt>
                <c:pt idx="45">
                  <c:v>68.2</c:v>
                </c:pt>
                <c:pt idx="46">
                  <c:v>66.9</c:v>
                </c:pt>
                <c:pt idx="47">
                  <c:v>66.5</c:v>
                </c:pt>
                <c:pt idx="48">
                  <c:v>66.1</c:v>
                </c:pt>
                <c:pt idx="49">
                  <c:v>66</c:v>
                </c:pt>
                <c:pt idx="50">
                  <c:v>69</c:v>
                </c:pt>
                <c:pt idx="51">
                  <c:v>74.5</c:v>
                </c:pt>
                <c:pt idx="52">
                  <c:v>74.7</c:v>
                </c:pt>
                <c:pt idx="53">
                  <c:v>74.8</c:v>
                </c:pt>
                <c:pt idx="54">
                  <c:v>69.9</c:v>
                </c:pt>
                <c:pt idx="55">
                  <c:v>70.7</c:v>
                </c:pt>
                <c:pt idx="56">
                  <c:v>69.5</c:v>
                </c:pt>
                <c:pt idx="57">
                  <c:v>69.4</c:v>
                </c:pt>
                <c:pt idx="58">
                  <c:v>68.1</c:v>
                </c:pt>
                <c:pt idx="59">
                  <c:v>69.1</c:v>
                </c:pt>
                <c:pt idx="60">
                  <c:v>67.1</c:v>
                </c:pt>
                <c:pt idx="61">
                  <c:v>70.1</c:v>
                </c:pt>
                <c:pt idx="62">
                  <c:v>73</c:v>
                </c:pt>
                <c:pt idx="63">
                  <c:v>68.1</c:v>
                </c:pt>
                <c:pt idx="64">
                  <c:v>69.8</c:v>
                </c:pt>
                <c:pt idx="65">
                  <c:v>71.4</c:v>
                </c:pt>
                <c:pt idx="66">
                  <c:v>71.4</c:v>
                </c:pt>
                <c:pt idx="67">
                  <c:v>70.5</c:v>
                </c:pt>
                <c:pt idx="68">
                  <c:v>68.7</c:v>
                </c:pt>
                <c:pt idx="69">
                  <c:v>65.8</c:v>
                </c:pt>
                <c:pt idx="70">
                  <c:v>66.5</c:v>
                </c:pt>
                <c:pt idx="71">
                  <c:v>66.1</c:v>
                </c:pt>
                <c:pt idx="72">
                  <c:v>65.5</c:v>
                </c:pt>
                <c:pt idx="73">
                  <c:v>64.5</c:v>
                </c:pt>
                <c:pt idx="74">
                  <c:v>63.2</c:v>
                </c:pt>
                <c:pt idx="75">
                  <c:v>63.4</c:v>
                </c:pt>
                <c:pt idx="76">
                  <c:v>65.9</c:v>
                </c:pt>
                <c:pt idx="77">
                  <c:v>62.1</c:v>
                </c:pt>
                <c:pt idx="78">
                  <c:v>63.8</c:v>
                </c:pt>
                <c:pt idx="79">
                  <c:v>62.3</c:v>
                </c:pt>
                <c:pt idx="80">
                  <c:v>61.3</c:v>
                </c:pt>
                <c:pt idx="81">
                  <c:v>62.2</c:v>
                </c:pt>
                <c:pt idx="82">
                  <c:v>63.8</c:v>
                </c:pt>
                <c:pt idx="83">
                  <c:v>64.1</c:v>
                </c:pt>
                <c:pt idx="84">
                  <c:v>64.2</c:v>
                </c:pt>
                <c:pt idx="85">
                  <c:v>64</c:v>
                </c:pt>
                <c:pt idx="86">
                  <c:v>62</c:v>
                </c:pt>
                <c:pt idx="87">
                  <c:v>62.6</c:v>
                </c:pt>
                <c:pt idx="88">
                  <c:v>62.4</c:v>
                </c:pt>
                <c:pt idx="89">
                  <c:v>61.3</c:v>
                </c:pt>
                <c:pt idx="90">
                  <c:v>60.9</c:v>
                </c:pt>
                <c:pt idx="91">
                  <c:v>60.5</c:v>
                </c:pt>
                <c:pt idx="92">
                  <c:v>60.7</c:v>
                </c:pt>
                <c:pt idx="93">
                  <c:v>60.6</c:v>
                </c:pt>
                <c:pt idx="94">
                  <c:v>60.5</c:v>
                </c:pt>
                <c:pt idx="95">
                  <c:v>59.6</c:v>
                </c:pt>
                <c:pt idx="96">
                  <c:v>56.8</c:v>
                </c:pt>
                <c:pt idx="97">
                  <c:v>57.1</c:v>
                </c:pt>
                <c:pt idx="98">
                  <c:v>57.4</c:v>
                </c:pt>
                <c:pt idx="99">
                  <c:v>55.6</c:v>
                </c:pt>
                <c:pt idx="100">
                  <c:v>57.2</c:v>
                </c:pt>
                <c:pt idx="101">
                  <c:v>57</c:v>
                </c:pt>
                <c:pt idx="102">
                  <c:v>56.5</c:v>
                </c:pt>
                <c:pt idx="103">
                  <c:v>55.1</c:v>
                </c:pt>
                <c:pt idx="104">
                  <c:v>55.7</c:v>
                </c:pt>
                <c:pt idx="105">
                  <c:v>53.2</c:v>
                </c:pt>
                <c:pt idx="106">
                  <c:v>55.6</c:v>
                </c:pt>
                <c:pt idx="107">
                  <c:v>56.7</c:v>
                </c:pt>
                <c:pt idx="108">
                  <c:v>56.4</c:v>
                </c:pt>
                <c:pt idx="109">
                  <c:v>53.7</c:v>
                </c:pt>
                <c:pt idx="110">
                  <c:v>54.8</c:v>
                </c:pt>
                <c:pt idx="111">
                  <c:v>54.8</c:v>
                </c:pt>
                <c:pt idx="112">
                  <c:v>54.2</c:v>
                </c:pt>
                <c:pt idx="113">
                  <c:v>53.1</c:v>
                </c:pt>
                <c:pt idx="114">
                  <c:v>52.7</c:v>
                </c:pt>
                <c:pt idx="115">
                  <c:v>51.1</c:v>
                </c:pt>
                <c:pt idx="116">
                  <c:v>51</c:v>
                </c:pt>
                <c:pt idx="117">
                  <c:v>50</c:v>
                </c:pt>
                <c:pt idx="118">
                  <c:v>48.7</c:v>
                </c:pt>
                <c:pt idx="119">
                  <c:v>46.9</c:v>
                </c:pt>
                <c:pt idx="120">
                  <c:v>48.8</c:v>
                </c:pt>
                <c:pt idx="121">
                  <c:v>48.3</c:v>
                </c:pt>
                <c:pt idx="122">
                  <c:v>47.4</c:v>
                </c:pt>
                <c:pt idx="123">
                  <c:v>48</c:v>
                </c:pt>
                <c:pt idx="124">
                  <c:v>48.5</c:v>
                </c:pt>
                <c:pt idx="125">
                  <c:v>47.2</c:v>
                </c:pt>
              </c:numCache>
            </c:numRef>
          </c:xVal>
          <c:yVal>
            <c:numRef>
              <c:f>DATA!$M$390:$M$515</c:f>
              <c:numCache>
                <c:ptCount val="126"/>
                <c:pt idx="0">
                  <c:v>2343.2921058392494</c:v>
                </c:pt>
                <c:pt idx="1">
                  <c:v>2337.9741051887045</c:v>
                </c:pt>
                <c:pt idx="2">
                  <c:v>2330.534621290284</c:v>
                </c:pt>
                <c:pt idx="3">
                  <c:v>2317.796706194422</c:v>
                </c:pt>
                <c:pt idx="4">
                  <c:v>2295.5522636234523</c:v>
                </c:pt>
                <c:pt idx="5">
                  <c:v>2292.379344854941</c:v>
                </c:pt>
                <c:pt idx="6">
                  <c:v>2268.0938281356994</c:v>
                </c:pt>
                <c:pt idx="7">
                  <c:v>2218.6866749539095</c:v>
                </c:pt>
                <c:pt idx="8">
                  <c:v>2218.6866749539095</c:v>
                </c:pt>
                <c:pt idx="9">
                  <c:v>2220.7831294449047</c:v>
                </c:pt>
                <c:pt idx="10">
                  <c:v>2217.6386461552843</c:v>
                </c:pt>
                <c:pt idx="11">
                  <c:v>2183.127690825762</c:v>
                </c:pt>
                <c:pt idx="12">
                  <c:v>2163.3226156528513</c:v>
                </c:pt>
                <c:pt idx="13">
                  <c:v>2156.037899592515</c:v>
                </c:pt>
                <c:pt idx="14">
                  <c:v>2142.5260724648206</c:v>
                </c:pt>
                <c:pt idx="15">
                  <c:v>2135.25956956295</c:v>
                </c:pt>
                <c:pt idx="16">
                  <c:v>2143.564663577562</c:v>
                </c:pt>
                <c:pt idx="17">
                  <c:v>2109.3595580106867</c:v>
                </c:pt>
                <c:pt idx="18">
                  <c:v>2082.5089661884617</c:v>
                </c:pt>
                <c:pt idx="19">
                  <c:v>2054.717249362184</c:v>
                </c:pt>
                <c:pt idx="20">
                  <c:v>2048.55392342801</c:v>
                </c:pt>
                <c:pt idx="21">
                  <c:v>2038.2918682508284</c:v>
                </c:pt>
                <c:pt idx="22">
                  <c:v>2022.9225249141382</c:v>
                </c:pt>
                <c:pt idx="23">
                  <c:v>2012.6920768091668</c:v>
                </c:pt>
                <c:pt idx="24">
                  <c:v>1978.002529420754</c:v>
                </c:pt>
                <c:pt idx="25">
                  <c:v>1962.7442662429416</c:v>
                </c:pt>
                <c:pt idx="26">
                  <c:v>1943.4572940905196</c:v>
                </c:pt>
                <c:pt idx="27">
                  <c:v>1925.226655257044</c:v>
                </c:pt>
                <c:pt idx="28">
                  <c:v>1909.055175085337</c:v>
                </c:pt>
                <c:pt idx="29">
                  <c:v>1882.8435038331086</c:v>
                </c:pt>
                <c:pt idx="30">
                  <c:v>1866.75427248898</c:v>
                </c:pt>
                <c:pt idx="31">
                  <c:v>1840.6755768744406</c:v>
                </c:pt>
                <c:pt idx="32">
                  <c:v>1819.6716416527565</c:v>
                </c:pt>
                <c:pt idx="33">
                  <c:v>1805.6984753118595</c:v>
                </c:pt>
                <c:pt idx="34">
                  <c:v>1793.740161437354</c:v>
                </c:pt>
                <c:pt idx="35">
                  <c:v>1785.7775086348206</c:v>
                </c:pt>
                <c:pt idx="36">
                  <c:v>1753.0120363616293</c:v>
                </c:pt>
                <c:pt idx="37">
                  <c:v>1730.2517101794642</c:v>
                </c:pt>
                <c:pt idx="38">
                  <c:v>1720.3753411088542</c:v>
                </c:pt>
                <c:pt idx="39">
                  <c:v>1699.67312239282</c:v>
                </c:pt>
                <c:pt idx="40">
                  <c:v>1685.900260984818</c:v>
                </c:pt>
                <c:pt idx="41">
                  <c:v>1667.2449836625165</c:v>
                </c:pt>
                <c:pt idx="42">
                  <c:v>1648.6315225081948</c:v>
                </c:pt>
                <c:pt idx="43">
                  <c:v>1629.083375268182</c:v>
                </c:pt>
                <c:pt idx="44">
                  <c:v>1613.4779228838825</c:v>
                </c:pt>
                <c:pt idx="45">
                  <c:v>1595.9567726945884</c:v>
                </c:pt>
                <c:pt idx="46">
                  <c:v>1589.1529635722386</c:v>
                </c:pt>
                <c:pt idx="47">
                  <c:v>1575.5620465449965</c:v>
                </c:pt>
                <c:pt idx="48">
                  <c:v>1552.3149582680508</c:v>
                </c:pt>
                <c:pt idx="49">
                  <c:v>1535.8875582444957</c:v>
                </c:pt>
                <c:pt idx="50">
                  <c:v>1513.7138527343645</c:v>
                </c:pt>
                <c:pt idx="51">
                  <c:v>1506.015117584529</c:v>
                </c:pt>
                <c:pt idx="52">
                  <c:v>1493.519876224614</c:v>
                </c:pt>
                <c:pt idx="53">
                  <c:v>1463.7991881915223</c:v>
                </c:pt>
                <c:pt idx="54">
                  <c:v>1437.045820930016</c:v>
                </c:pt>
                <c:pt idx="55">
                  <c:v>1425.6064252048063</c:v>
                </c:pt>
                <c:pt idx="56">
                  <c:v>1402.7748016922706</c:v>
                </c:pt>
                <c:pt idx="57">
                  <c:v>1382.8484970451136</c:v>
                </c:pt>
                <c:pt idx="58">
                  <c:v>1368.644640344597</c:v>
                </c:pt>
                <c:pt idx="59">
                  <c:v>1354.465037771185</c:v>
                </c:pt>
                <c:pt idx="60">
                  <c:v>1346.9124717398008</c:v>
                </c:pt>
                <c:pt idx="61">
                  <c:v>1322.4139647477687</c:v>
                </c:pt>
                <c:pt idx="62">
                  <c:v>1289.5489267085213</c:v>
                </c:pt>
                <c:pt idx="63">
                  <c:v>1279.246720987122</c:v>
                </c:pt>
                <c:pt idx="64">
                  <c:v>1268.02250899606</c:v>
                </c:pt>
                <c:pt idx="65">
                  <c:v>1249.3491376487655</c:v>
                </c:pt>
                <c:pt idx="66">
                  <c:v>1233.5097210914168</c:v>
                </c:pt>
                <c:pt idx="67">
                  <c:v>1213.985003896988</c:v>
                </c:pt>
                <c:pt idx="68">
                  <c:v>1200.0668306406642</c:v>
                </c:pt>
                <c:pt idx="69">
                  <c:v>1178.7708373492728</c:v>
                </c:pt>
                <c:pt idx="70">
                  <c:v>1163.9883790398703</c:v>
                </c:pt>
                <c:pt idx="71">
                  <c:v>1153.8406824083013</c:v>
                </c:pt>
                <c:pt idx="72">
                  <c:v>1150.1536833258729</c:v>
                </c:pt>
                <c:pt idx="73">
                  <c:v>1131.7432037208441</c:v>
                </c:pt>
                <c:pt idx="74">
                  <c:v>1117.0441522163192</c:v>
                </c:pt>
                <c:pt idx="75">
                  <c:v>1095.0442461021107</c:v>
                </c:pt>
                <c:pt idx="76">
                  <c:v>1080.4099560075806</c:v>
                </c:pt>
                <c:pt idx="77">
                  <c:v>1063.9771485366673</c:v>
                </c:pt>
                <c:pt idx="78">
                  <c:v>1043.9366677445114</c:v>
                </c:pt>
                <c:pt idx="79">
                  <c:v>1019.4074512908492</c:v>
                </c:pt>
                <c:pt idx="80">
                  <c:v>1003.0948021553208</c:v>
                </c:pt>
                <c:pt idx="81">
                  <c:v>985.0071413112466</c:v>
                </c:pt>
                <c:pt idx="82">
                  <c:v>964.2549213754576</c:v>
                </c:pt>
                <c:pt idx="83">
                  <c:v>959.750423591038</c:v>
                </c:pt>
                <c:pt idx="84">
                  <c:v>952.5483057081126</c:v>
                </c:pt>
                <c:pt idx="85">
                  <c:v>941.7568275149138</c:v>
                </c:pt>
                <c:pt idx="86">
                  <c:v>938.1627823503366</c:v>
                </c:pt>
                <c:pt idx="87">
                  <c:v>914.8393287526815</c:v>
                </c:pt>
                <c:pt idx="88">
                  <c:v>896.942682051247</c:v>
                </c:pt>
                <c:pt idx="89">
                  <c:v>875.517495424099</c:v>
                </c:pt>
                <c:pt idx="90">
                  <c:v>857.7053040536048</c:v>
                </c:pt>
                <c:pt idx="91">
                  <c:v>846.1478348593296</c:v>
                </c:pt>
                <c:pt idx="92">
                  <c:v>832.8322510410399</c:v>
                </c:pt>
                <c:pt idx="93">
                  <c:v>831.0584520250125</c:v>
                </c:pt>
                <c:pt idx="94">
                  <c:v>812.4564026419355</c:v>
                </c:pt>
                <c:pt idx="95">
                  <c:v>787.7183151663048</c:v>
                </c:pt>
                <c:pt idx="96">
                  <c:v>773.6152831961231</c:v>
                </c:pt>
                <c:pt idx="97">
                  <c:v>746.3586312485536</c:v>
                </c:pt>
                <c:pt idx="98">
                  <c:v>728.8210554377247</c:v>
                </c:pt>
                <c:pt idx="99">
                  <c:v>706.0774396155236</c:v>
                </c:pt>
                <c:pt idx="100">
                  <c:v>689.4964100750276</c:v>
                </c:pt>
                <c:pt idx="101">
                  <c:v>687.7529629671412</c:v>
                </c:pt>
                <c:pt idx="102">
                  <c:v>672.9484229671964</c:v>
                </c:pt>
                <c:pt idx="103">
                  <c:v>652.0927277749308</c:v>
                </c:pt>
                <c:pt idx="104">
                  <c:v>627.8271015557984</c:v>
                </c:pt>
                <c:pt idx="105">
                  <c:v>632.1550517924063</c:v>
                </c:pt>
                <c:pt idx="106">
                  <c:v>613.1289204950181</c:v>
                </c:pt>
                <c:pt idx="107">
                  <c:v>601.0440402232329</c:v>
                </c:pt>
                <c:pt idx="108">
                  <c:v>597.5944451536336</c:v>
                </c:pt>
                <c:pt idx="109">
                  <c:v>582.9496322074951</c:v>
                </c:pt>
                <c:pt idx="110">
                  <c:v>564.894566408692</c:v>
                </c:pt>
                <c:pt idx="111">
                  <c:v>537.4573511919575</c:v>
                </c:pt>
                <c:pt idx="112">
                  <c:v>522.0636635637899</c:v>
                </c:pt>
                <c:pt idx="113">
                  <c:v>480.3026279085237</c:v>
                </c:pt>
                <c:pt idx="114">
                  <c:v>446.367001557572</c:v>
                </c:pt>
                <c:pt idx="115">
                  <c:v>422.6943113568854</c:v>
                </c:pt>
                <c:pt idx="116">
                  <c:v>397.4053800208806</c:v>
                </c:pt>
                <c:pt idx="117">
                  <c:v>373.03240294811854</c:v>
                </c:pt>
                <c:pt idx="118">
                  <c:v>362.9679210664444</c:v>
                </c:pt>
                <c:pt idx="119">
                  <c:v>347.8940330945316</c:v>
                </c:pt>
                <c:pt idx="120">
                  <c:v>311.1615379302141</c:v>
                </c:pt>
                <c:pt idx="121">
                  <c:v>288.70132558344113</c:v>
                </c:pt>
                <c:pt idx="122">
                  <c:v>256.36567121790057</c:v>
                </c:pt>
                <c:pt idx="123">
                  <c:v>212.6232059141181</c:v>
                </c:pt>
                <c:pt idx="124">
                  <c:v>168.29113746835188</c:v>
                </c:pt>
                <c:pt idx="125">
                  <c:v>167.4724011358554</c:v>
                </c:pt>
              </c:numCache>
            </c:numRef>
          </c:yVal>
          <c:smooth val="0"/>
        </c:ser>
        <c:axId val="36499382"/>
        <c:axId val="60058983"/>
      </c:scatterChart>
      <c:valAx>
        <c:axId val="36499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8983"/>
        <c:crosses val="autoZero"/>
        <c:crossBetween val="midCat"/>
        <c:dispUnits/>
      </c:valAx>
      <c:valAx>
        <c:axId val="6005898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993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1847-1908 UT 8/23
Ozone Mixing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DATA!$Q$390:$Q$515</c:f>
              <c:numCache>
                <c:ptCount val="126"/>
                <c:pt idx="0">
                  <c:v>44.6</c:v>
                </c:pt>
                <c:pt idx="1">
                  <c:v>43.85</c:v>
                </c:pt>
                <c:pt idx="2">
                  <c:v>43.8</c:v>
                </c:pt>
                <c:pt idx="3">
                  <c:v>45.05</c:v>
                </c:pt>
                <c:pt idx="4">
                  <c:v>45.1</c:v>
                </c:pt>
                <c:pt idx="5">
                  <c:v>44.6</c:v>
                </c:pt>
                <c:pt idx="6">
                  <c:v>44.6</c:v>
                </c:pt>
                <c:pt idx="7">
                  <c:v>44.05</c:v>
                </c:pt>
                <c:pt idx="8">
                  <c:v>41.8</c:v>
                </c:pt>
                <c:pt idx="9">
                  <c:v>39.85</c:v>
                </c:pt>
                <c:pt idx="10">
                  <c:v>40.1</c:v>
                </c:pt>
                <c:pt idx="11">
                  <c:v>41.35</c:v>
                </c:pt>
                <c:pt idx="12">
                  <c:v>45.25</c:v>
                </c:pt>
                <c:pt idx="13">
                  <c:v>44.5</c:v>
                </c:pt>
                <c:pt idx="14">
                  <c:v>36.35</c:v>
                </c:pt>
                <c:pt idx="15">
                  <c:v>34.400000000000006</c:v>
                </c:pt>
                <c:pt idx="16">
                  <c:v>37.7</c:v>
                </c:pt>
                <c:pt idx="17">
                  <c:v>39.150000000000006</c:v>
                </c:pt>
                <c:pt idx="18">
                  <c:v>36.6</c:v>
                </c:pt>
                <c:pt idx="19">
                  <c:v>34.6</c:v>
                </c:pt>
                <c:pt idx="20">
                  <c:v>35.1</c:v>
                </c:pt>
                <c:pt idx="21">
                  <c:v>33.85</c:v>
                </c:pt>
                <c:pt idx="22">
                  <c:v>34.1</c:v>
                </c:pt>
                <c:pt idx="23">
                  <c:v>35.650000000000006</c:v>
                </c:pt>
                <c:pt idx="24">
                  <c:v>36.900000000000006</c:v>
                </c:pt>
                <c:pt idx="25">
                  <c:v>36.900000000000006</c:v>
                </c:pt>
                <c:pt idx="26">
                  <c:v>37</c:v>
                </c:pt>
                <c:pt idx="27">
                  <c:v>38.45</c:v>
                </c:pt>
                <c:pt idx="28">
                  <c:v>39.35</c:v>
                </c:pt>
                <c:pt idx="29">
                  <c:v>40.6</c:v>
                </c:pt>
                <c:pt idx="30">
                  <c:v>41.6</c:v>
                </c:pt>
                <c:pt idx="31">
                  <c:v>41.650000000000006</c:v>
                </c:pt>
                <c:pt idx="32">
                  <c:v>43.900000000000006</c:v>
                </c:pt>
                <c:pt idx="33">
                  <c:v>45.85</c:v>
                </c:pt>
                <c:pt idx="34">
                  <c:v>44.6</c:v>
                </c:pt>
                <c:pt idx="35">
                  <c:v>43.1</c:v>
                </c:pt>
                <c:pt idx="36">
                  <c:v>43.1</c:v>
                </c:pt>
                <c:pt idx="37">
                  <c:v>42.35</c:v>
                </c:pt>
                <c:pt idx="38">
                  <c:v>42.1</c:v>
                </c:pt>
                <c:pt idx="39">
                  <c:v>41.6</c:v>
                </c:pt>
                <c:pt idx="40">
                  <c:v>41.1</c:v>
                </c:pt>
                <c:pt idx="41">
                  <c:v>41.6</c:v>
                </c:pt>
                <c:pt idx="42">
                  <c:v>42.1</c:v>
                </c:pt>
                <c:pt idx="43">
                  <c:v>42.35</c:v>
                </c:pt>
                <c:pt idx="44">
                  <c:v>41.6</c:v>
                </c:pt>
                <c:pt idx="45">
                  <c:v>41.35</c:v>
                </c:pt>
                <c:pt idx="46">
                  <c:v>41.85</c:v>
                </c:pt>
                <c:pt idx="47">
                  <c:v>43.1</c:v>
                </c:pt>
                <c:pt idx="48">
                  <c:v>43.6</c:v>
                </c:pt>
                <c:pt idx="49">
                  <c:v>43.6</c:v>
                </c:pt>
                <c:pt idx="50">
                  <c:v>44.05</c:v>
                </c:pt>
                <c:pt idx="51">
                  <c:v>42.8</c:v>
                </c:pt>
                <c:pt idx="52">
                  <c:v>41.1</c:v>
                </c:pt>
                <c:pt idx="53">
                  <c:v>40.150000000000006</c:v>
                </c:pt>
                <c:pt idx="54">
                  <c:v>40.400000000000006</c:v>
                </c:pt>
                <c:pt idx="55">
                  <c:v>41.55</c:v>
                </c:pt>
                <c:pt idx="56">
                  <c:v>41.55</c:v>
                </c:pt>
                <c:pt idx="57">
                  <c:v>40.85</c:v>
                </c:pt>
                <c:pt idx="58">
                  <c:v>41.1</c:v>
                </c:pt>
                <c:pt idx="59">
                  <c:v>41.6</c:v>
                </c:pt>
                <c:pt idx="60">
                  <c:v>41.85</c:v>
                </c:pt>
                <c:pt idx="61">
                  <c:v>42.1</c:v>
                </c:pt>
                <c:pt idx="62">
                  <c:v>41.85</c:v>
                </c:pt>
                <c:pt idx="63">
                  <c:v>42.400000000000006</c:v>
                </c:pt>
                <c:pt idx="64">
                  <c:v>42.650000000000006</c:v>
                </c:pt>
                <c:pt idx="65">
                  <c:v>41.6</c:v>
                </c:pt>
                <c:pt idx="66">
                  <c:v>41.6</c:v>
                </c:pt>
                <c:pt idx="67">
                  <c:v>41.6</c:v>
                </c:pt>
                <c:pt idx="68">
                  <c:v>41.6</c:v>
                </c:pt>
                <c:pt idx="69">
                  <c:v>41.35</c:v>
                </c:pt>
                <c:pt idx="70">
                  <c:v>40.6</c:v>
                </c:pt>
                <c:pt idx="71">
                  <c:v>40.05</c:v>
                </c:pt>
                <c:pt idx="72">
                  <c:v>39.8</c:v>
                </c:pt>
                <c:pt idx="73">
                  <c:v>41.1</c:v>
                </c:pt>
                <c:pt idx="74">
                  <c:v>42.1</c:v>
                </c:pt>
                <c:pt idx="75">
                  <c:v>42.1</c:v>
                </c:pt>
                <c:pt idx="76">
                  <c:v>41.85</c:v>
                </c:pt>
                <c:pt idx="77">
                  <c:v>41.6</c:v>
                </c:pt>
                <c:pt idx="78">
                  <c:v>41.6</c:v>
                </c:pt>
                <c:pt idx="79">
                  <c:v>42.1</c:v>
                </c:pt>
                <c:pt idx="80">
                  <c:v>43.1</c:v>
                </c:pt>
                <c:pt idx="81">
                  <c:v>43.1</c:v>
                </c:pt>
                <c:pt idx="82">
                  <c:v>41.35</c:v>
                </c:pt>
                <c:pt idx="83">
                  <c:v>39.400000000000006</c:v>
                </c:pt>
                <c:pt idx="84">
                  <c:v>38.7</c:v>
                </c:pt>
                <c:pt idx="85">
                  <c:v>38.400000000000006</c:v>
                </c:pt>
                <c:pt idx="86">
                  <c:v>38.85</c:v>
                </c:pt>
                <c:pt idx="87">
                  <c:v>40.35</c:v>
                </c:pt>
                <c:pt idx="88">
                  <c:v>40.1</c:v>
                </c:pt>
                <c:pt idx="89">
                  <c:v>39.650000000000006</c:v>
                </c:pt>
                <c:pt idx="90">
                  <c:v>40.1</c:v>
                </c:pt>
                <c:pt idx="91">
                  <c:v>38.65</c:v>
                </c:pt>
                <c:pt idx="92">
                  <c:v>38</c:v>
                </c:pt>
                <c:pt idx="93">
                  <c:v>39.7</c:v>
                </c:pt>
                <c:pt idx="94">
                  <c:v>40.45</c:v>
                </c:pt>
                <c:pt idx="95">
                  <c:v>39.45</c:v>
                </c:pt>
                <c:pt idx="96">
                  <c:v>40.150000000000006</c:v>
                </c:pt>
                <c:pt idx="97">
                  <c:v>42.6</c:v>
                </c:pt>
                <c:pt idx="98">
                  <c:v>41.85</c:v>
                </c:pt>
                <c:pt idx="99">
                  <c:v>40.900000000000006</c:v>
                </c:pt>
                <c:pt idx="100">
                  <c:v>41.650000000000006</c:v>
                </c:pt>
                <c:pt idx="101">
                  <c:v>42.150000000000006</c:v>
                </c:pt>
                <c:pt idx="102">
                  <c:v>41.85</c:v>
                </c:pt>
                <c:pt idx="103">
                  <c:v>40.05</c:v>
                </c:pt>
                <c:pt idx="104">
                  <c:v>39.85</c:v>
                </c:pt>
                <c:pt idx="105">
                  <c:v>40.1</c:v>
                </c:pt>
                <c:pt idx="106">
                  <c:v>39.6</c:v>
                </c:pt>
                <c:pt idx="107">
                  <c:v>39.85</c:v>
                </c:pt>
                <c:pt idx="108">
                  <c:v>39.900000000000006</c:v>
                </c:pt>
                <c:pt idx="109">
                  <c:v>39.900000000000006</c:v>
                </c:pt>
                <c:pt idx="110">
                  <c:v>40.1</c:v>
                </c:pt>
                <c:pt idx="111">
                  <c:v>39.85</c:v>
                </c:pt>
                <c:pt idx="112">
                  <c:v>39.35</c:v>
                </c:pt>
                <c:pt idx="113">
                  <c:v>38.900000000000006</c:v>
                </c:pt>
                <c:pt idx="114">
                  <c:v>38.900000000000006</c:v>
                </c:pt>
                <c:pt idx="115">
                  <c:v>38.400000000000006</c:v>
                </c:pt>
                <c:pt idx="116">
                  <c:v>38.650000000000006</c:v>
                </c:pt>
                <c:pt idx="117">
                  <c:v>39.35</c:v>
                </c:pt>
                <c:pt idx="118">
                  <c:v>39.35</c:v>
                </c:pt>
                <c:pt idx="119">
                  <c:v>40.35</c:v>
                </c:pt>
                <c:pt idx="120">
                  <c:v>40.35</c:v>
                </c:pt>
                <c:pt idx="121">
                  <c:v>39.35</c:v>
                </c:pt>
                <c:pt idx="122">
                  <c:v>38.1</c:v>
                </c:pt>
                <c:pt idx="123">
                  <c:v>37.95</c:v>
                </c:pt>
                <c:pt idx="124">
                  <c:v>38.75</c:v>
                </c:pt>
                <c:pt idx="125">
                  <c:v>37.95</c:v>
                </c:pt>
              </c:numCache>
            </c:numRef>
          </c:xVal>
          <c:yVal>
            <c:numRef>
              <c:f>DATA!$M$390:$M$515</c:f>
              <c:numCache>
                <c:ptCount val="126"/>
                <c:pt idx="0">
                  <c:v>2343.2921058392494</c:v>
                </c:pt>
                <c:pt idx="1">
                  <c:v>2337.9741051887045</c:v>
                </c:pt>
                <c:pt idx="2">
                  <c:v>2330.534621290284</c:v>
                </c:pt>
                <c:pt idx="3">
                  <c:v>2317.796706194422</c:v>
                </c:pt>
                <c:pt idx="4">
                  <c:v>2295.5522636234523</c:v>
                </c:pt>
                <c:pt idx="5">
                  <c:v>2292.379344854941</c:v>
                </c:pt>
                <c:pt idx="6">
                  <c:v>2268.0938281356994</c:v>
                </c:pt>
                <c:pt idx="7">
                  <c:v>2218.6866749539095</c:v>
                </c:pt>
                <c:pt idx="8">
                  <c:v>2218.6866749539095</c:v>
                </c:pt>
                <c:pt idx="9">
                  <c:v>2220.7831294449047</c:v>
                </c:pt>
                <c:pt idx="10">
                  <c:v>2217.6386461552843</c:v>
                </c:pt>
                <c:pt idx="11">
                  <c:v>2183.127690825762</c:v>
                </c:pt>
                <c:pt idx="12">
                  <c:v>2163.3226156528513</c:v>
                </c:pt>
                <c:pt idx="13">
                  <c:v>2156.037899592515</c:v>
                </c:pt>
                <c:pt idx="14">
                  <c:v>2142.5260724648206</c:v>
                </c:pt>
                <c:pt idx="15">
                  <c:v>2135.25956956295</c:v>
                </c:pt>
                <c:pt idx="16">
                  <c:v>2143.564663577562</c:v>
                </c:pt>
                <c:pt idx="17">
                  <c:v>2109.3595580106867</c:v>
                </c:pt>
                <c:pt idx="18">
                  <c:v>2082.5089661884617</c:v>
                </c:pt>
                <c:pt idx="19">
                  <c:v>2054.717249362184</c:v>
                </c:pt>
                <c:pt idx="20">
                  <c:v>2048.55392342801</c:v>
                </c:pt>
                <c:pt idx="21">
                  <c:v>2038.2918682508284</c:v>
                </c:pt>
                <c:pt idx="22">
                  <c:v>2022.9225249141382</c:v>
                </c:pt>
                <c:pt idx="23">
                  <c:v>2012.6920768091668</c:v>
                </c:pt>
                <c:pt idx="24">
                  <c:v>1978.002529420754</c:v>
                </c:pt>
                <c:pt idx="25">
                  <c:v>1962.7442662429416</c:v>
                </c:pt>
                <c:pt idx="26">
                  <c:v>1943.4572940905196</c:v>
                </c:pt>
                <c:pt idx="27">
                  <c:v>1925.226655257044</c:v>
                </c:pt>
                <c:pt idx="28">
                  <c:v>1909.055175085337</c:v>
                </c:pt>
                <c:pt idx="29">
                  <c:v>1882.8435038331086</c:v>
                </c:pt>
                <c:pt idx="30">
                  <c:v>1866.75427248898</c:v>
                </c:pt>
                <c:pt idx="31">
                  <c:v>1840.6755768744406</c:v>
                </c:pt>
                <c:pt idx="32">
                  <c:v>1819.6716416527565</c:v>
                </c:pt>
                <c:pt idx="33">
                  <c:v>1805.6984753118595</c:v>
                </c:pt>
                <c:pt idx="34">
                  <c:v>1793.740161437354</c:v>
                </c:pt>
                <c:pt idx="35">
                  <c:v>1785.7775086348206</c:v>
                </c:pt>
                <c:pt idx="36">
                  <c:v>1753.0120363616293</c:v>
                </c:pt>
                <c:pt idx="37">
                  <c:v>1730.2517101794642</c:v>
                </c:pt>
                <c:pt idx="38">
                  <c:v>1720.3753411088542</c:v>
                </c:pt>
                <c:pt idx="39">
                  <c:v>1699.67312239282</c:v>
                </c:pt>
                <c:pt idx="40">
                  <c:v>1685.900260984818</c:v>
                </c:pt>
                <c:pt idx="41">
                  <c:v>1667.2449836625165</c:v>
                </c:pt>
                <c:pt idx="42">
                  <c:v>1648.6315225081948</c:v>
                </c:pt>
                <c:pt idx="43">
                  <c:v>1629.083375268182</c:v>
                </c:pt>
                <c:pt idx="44">
                  <c:v>1613.4779228838825</c:v>
                </c:pt>
                <c:pt idx="45">
                  <c:v>1595.9567726945884</c:v>
                </c:pt>
                <c:pt idx="46">
                  <c:v>1589.1529635722386</c:v>
                </c:pt>
                <c:pt idx="47">
                  <c:v>1575.5620465449965</c:v>
                </c:pt>
                <c:pt idx="48">
                  <c:v>1552.3149582680508</c:v>
                </c:pt>
                <c:pt idx="49">
                  <c:v>1535.8875582444957</c:v>
                </c:pt>
                <c:pt idx="50">
                  <c:v>1513.7138527343645</c:v>
                </c:pt>
                <c:pt idx="51">
                  <c:v>1506.015117584529</c:v>
                </c:pt>
                <c:pt idx="52">
                  <c:v>1493.519876224614</c:v>
                </c:pt>
                <c:pt idx="53">
                  <c:v>1463.7991881915223</c:v>
                </c:pt>
                <c:pt idx="54">
                  <c:v>1437.045820930016</c:v>
                </c:pt>
                <c:pt idx="55">
                  <c:v>1425.6064252048063</c:v>
                </c:pt>
                <c:pt idx="56">
                  <c:v>1402.7748016922706</c:v>
                </c:pt>
                <c:pt idx="57">
                  <c:v>1382.8484970451136</c:v>
                </c:pt>
                <c:pt idx="58">
                  <c:v>1368.644640344597</c:v>
                </c:pt>
                <c:pt idx="59">
                  <c:v>1354.465037771185</c:v>
                </c:pt>
                <c:pt idx="60">
                  <c:v>1346.9124717398008</c:v>
                </c:pt>
                <c:pt idx="61">
                  <c:v>1322.4139647477687</c:v>
                </c:pt>
                <c:pt idx="62">
                  <c:v>1289.5489267085213</c:v>
                </c:pt>
                <c:pt idx="63">
                  <c:v>1279.246720987122</c:v>
                </c:pt>
                <c:pt idx="64">
                  <c:v>1268.02250899606</c:v>
                </c:pt>
                <c:pt idx="65">
                  <c:v>1249.3491376487655</c:v>
                </c:pt>
                <c:pt idx="66">
                  <c:v>1233.5097210914168</c:v>
                </c:pt>
                <c:pt idx="67">
                  <c:v>1213.985003896988</c:v>
                </c:pt>
                <c:pt idx="68">
                  <c:v>1200.0668306406642</c:v>
                </c:pt>
                <c:pt idx="69">
                  <c:v>1178.7708373492728</c:v>
                </c:pt>
                <c:pt idx="70">
                  <c:v>1163.9883790398703</c:v>
                </c:pt>
                <c:pt idx="71">
                  <c:v>1153.8406824083013</c:v>
                </c:pt>
                <c:pt idx="72">
                  <c:v>1150.1536833258729</c:v>
                </c:pt>
                <c:pt idx="73">
                  <c:v>1131.7432037208441</c:v>
                </c:pt>
                <c:pt idx="74">
                  <c:v>1117.0441522163192</c:v>
                </c:pt>
                <c:pt idx="75">
                  <c:v>1095.0442461021107</c:v>
                </c:pt>
                <c:pt idx="76">
                  <c:v>1080.4099560075806</c:v>
                </c:pt>
                <c:pt idx="77">
                  <c:v>1063.9771485366673</c:v>
                </c:pt>
                <c:pt idx="78">
                  <c:v>1043.9366677445114</c:v>
                </c:pt>
                <c:pt idx="79">
                  <c:v>1019.4074512908492</c:v>
                </c:pt>
                <c:pt idx="80">
                  <c:v>1003.0948021553208</c:v>
                </c:pt>
                <c:pt idx="81">
                  <c:v>985.0071413112466</c:v>
                </c:pt>
                <c:pt idx="82">
                  <c:v>964.2549213754576</c:v>
                </c:pt>
                <c:pt idx="83">
                  <c:v>959.750423591038</c:v>
                </c:pt>
                <c:pt idx="84">
                  <c:v>952.5483057081126</c:v>
                </c:pt>
                <c:pt idx="85">
                  <c:v>941.7568275149138</c:v>
                </c:pt>
                <c:pt idx="86">
                  <c:v>938.1627823503366</c:v>
                </c:pt>
                <c:pt idx="87">
                  <c:v>914.8393287526815</c:v>
                </c:pt>
                <c:pt idx="88">
                  <c:v>896.942682051247</c:v>
                </c:pt>
                <c:pt idx="89">
                  <c:v>875.517495424099</c:v>
                </c:pt>
                <c:pt idx="90">
                  <c:v>857.7053040536048</c:v>
                </c:pt>
                <c:pt idx="91">
                  <c:v>846.1478348593296</c:v>
                </c:pt>
                <c:pt idx="92">
                  <c:v>832.8322510410399</c:v>
                </c:pt>
                <c:pt idx="93">
                  <c:v>831.0584520250125</c:v>
                </c:pt>
                <c:pt idx="94">
                  <c:v>812.4564026419355</c:v>
                </c:pt>
                <c:pt idx="95">
                  <c:v>787.7183151663048</c:v>
                </c:pt>
                <c:pt idx="96">
                  <c:v>773.6152831961231</c:v>
                </c:pt>
                <c:pt idx="97">
                  <c:v>746.3586312485536</c:v>
                </c:pt>
                <c:pt idx="98">
                  <c:v>728.8210554377247</c:v>
                </c:pt>
                <c:pt idx="99">
                  <c:v>706.0774396155236</c:v>
                </c:pt>
                <c:pt idx="100">
                  <c:v>689.4964100750276</c:v>
                </c:pt>
                <c:pt idx="101">
                  <c:v>687.7529629671412</c:v>
                </c:pt>
                <c:pt idx="102">
                  <c:v>672.9484229671964</c:v>
                </c:pt>
                <c:pt idx="103">
                  <c:v>652.0927277749308</c:v>
                </c:pt>
                <c:pt idx="104">
                  <c:v>627.8271015557984</c:v>
                </c:pt>
                <c:pt idx="105">
                  <c:v>632.1550517924063</c:v>
                </c:pt>
                <c:pt idx="106">
                  <c:v>613.1289204950181</c:v>
                </c:pt>
                <c:pt idx="107">
                  <c:v>601.0440402232329</c:v>
                </c:pt>
                <c:pt idx="108">
                  <c:v>597.5944451536336</c:v>
                </c:pt>
                <c:pt idx="109">
                  <c:v>582.9496322074951</c:v>
                </c:pt>
                <c:pt idx="110">
                  <c:v>564.894566408692</c:v>
                </c:pt>
                <c:pt idx="111">
                  <c:v>537.4573511919575</c:v>
                </c:pt>
                <c:pt idx="112">
                  <c:v>522.0636635637899</c:v>
                </c:pt>
                <c:pt idx="113">
                  <c:v>480.3026279085237</c:v>
                </c:pt>
                <c:pt idx="114">
                  <c:v>446.367001557572</c:v>
                </c:pt>
                <c:pt idx="115">
                  <c:v>422.6943113568854</c:v>
                </c:pt>
                <c:pt idx="116">
                  <c:v>397.4053800208806</c:v>
                </c:pt>
                <c:pt idx="117">
                  <c:v>373.03240294811854</c:v>
                </c:pt>
                <c:pt idx="118">
                  <c:v>362.9679210664444</c:v>
                </c:pt>
                <c:pt idx="119">
                  <c:v>347.8940330945316</c:v>
                </c:pt>
                <c:pt idx="120">
                  <c:v>311.1615379302141</c:v>
                </c:pt>
                <c:pt idx="121">
                  <c:v>288.70132558344113</c:v>
                </c:pt>
                <c:pt idx="122">
                  <c:v>256.36567121790057</c:v>
                </c:pt>
                <c:pt idx="123">
                  <c:v>212.6232059141181</c:v>
                </c:pt>
                <c:pt idx="124">
                  <c:v>168.29113746835188</c:v>
                </c:pt>
                <c:pt idx="125">
                  <c:v>167.4724011358554</c:v>
                </c:pt>
              </c:numCache>
            </c:numRef>
          </c:yVal>
          <c:smooth val="0"/>
        </c:ser>
        <c:axId val="3659936"/>
        <c:axId val="32939425"/>
      </c:scatterChart>
      <c:valAx>
        <c:axId val="365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Ozone Mixing Ratio(ppbv)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39425"/>
        <c:crosses val="autoZero"/>
        <c:crossBetween val="midCat"/>
        <c:dispUnits/>
      </c:valAx>
      <c:valAx>
        <c:axId val="3293942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9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1847-1908 UT 8/23
Carbon Monoxide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DATA!$AR$391:$AR$515</c:f>
              <c:numCache>
                <c:ptCount val="125"/>
                <c:pt idx="0">
                  <c:v>78.98163605</c:v>
                </c:pt>
                <c:pt idx="1">
                  <c:v>73.98983765</c:v>
                </c:pt>
                <c:pt idx="2">
                  <c:v>73.98983765</c:v>
                </c:pt>
                <c:pt idx="3">
                  <c:v>74.13605499</c:v>
                </c:pt>
                <c:pt idx="4">
                  <c:v>76.61280823</c:v>
                </c:pt>
                <c:pt idx="5">
                  <c:v>75.5124588</c:v>
                </c:pt>
                <c:pt idx="6">
                  <c:v>67.18267059</c:v>
                </c:pt>
                <c:pt idx="7">
                  <c:v>65.45815277</c:v>
                </c:pt>
                <c:pt idx="8">
                  <c:v>64.12747192</c:v>
                </c:pt>
                <c:pt idx="9">
                  <c:v>60.49056625</c:v>
                </c:pt>
                <c:pt idx="10">
                  <c:v>62.27344894</c:v>
                </c:pt>
                <c:pt idx="11">
                  <c:v>64.25098419</c:v>
                </c:pt>
                <c:pt idx="12">
                  <c:v>70.71427155</c:v>
                </c:pt>
                <c:pt idx="13">
                  <c:v>70.26430511</c:v>
                </c:pt>
                <c:pt idx="14">
                  <c:v>71.9794693</c:v>
                </c:pt>
                <c:pt idx="15">
                  <c:v>72.4751358</c:v>
                </c:pt>
                <c:pt idx="16">
                  <c:v>64.10663605</c:v>
                </c:pt>
                <c:pt idx="17">
                  <c:v>60.52390289</c:v>
                </c:pt>
                <c:pt idx="18">
                  <c:v>60.8869133</c:v>
                </c:pt>
                <c:pt idx="19">
                  <c:v>68.76712036</c:v>
                </c:pt>
                <c:pt idx="20">
                  <c:v>79.42494965</c:v>
                </c:pt>
                <c:pt idx="21">
                  <c:v>82.37030792</c:v>
                </c:pt>
                <c:pt idx="22">
                  <c:v>93.09590149</c:v>
                </c:pt>
                <c:pt idx="23">
                  <c:v>94.05509186</c:v>
                </c:pt>
                <c:pt idx="24">
                  <c:v>96.51548004</c:v>
                </c:pt>
                <c:pt idx="25">
                  <c:v>88.20394897</c:v>
                </c:pt>
                <c:pt idx="26">
                  <c:v>89.77500153</c:v>
                </c:pt>
                <c:pt idx="27">
                  <c:v>94.53104401</c:v>
                </c:pt>
                <c:pt idx="28">
                  <c:v>97.57985687</c:v>
                </c:pt>
                <c:pt idx="29">
                  <c:v>97.36800385</c:v>
                </c:pt>
                <c:pt idx="30">
                  <c:v>104.028717</c:v>
                </c:pt>
                <c:pt idx="31">
                  <c:v>110.2453384</c:v>
                </c:pt>
                <c:pt idx="32">
                  <c:v>108.1607895</c:v>
                </c:pt>
                <c:pt idx="33">
                  <c:v>119.7922821</c:v>
                </c:pt>
                <c:pt idx="34">
                  <c:v>125.6284332</c:v>
                </c:pt>
                <c:pt idx="35">
                  <c:v>127.9832153</c:v>
                </c:pt>
                <c:pt idx="36">
                  <c:v>131.5867004</c:v>
                </c:pt>
                <c:pt idx="37">
                  <c:v>141.6270752</c:v>
                </c:pt>
                <c:pt idx="38">
                  <c:v>142.6434631</c:v>
                </c:pt>
                <c:pt idx="39">
                  <c:v>140.1524353</c:v>
                </c:pt>
                <c:pt idx="40">
                  <c:v>137.8461761</c:v>
                </c:pt>
                <c:pt idx="41">
                  <c:v>131.9069214</c:v>
                </c:pt>
                <c:pt idx="42">
                  <c:v>130.5424347</c:v>
                </c:pt>
                <c:pt idx="43">
                  <c:v>127.9817352</c:v>
                </c:pt>
                <c:pt idx="44">
                  <c:v>121.1006699</c:v>
                </c:pt>
                <c:pt idx="45">
                  <c:v>127.3170776</c:v>
                </c:pt>
                <c:pt idx="46">
                  <c:v>136.0016632</c:v>
                </c:pt>
                <c:pt idx="47">
                  <c:v>143.1966248</c:v>
                </c:pt>
                <c:pt idx="48">
                  <c:v>134.9799652</c:v>
                </c:pt>
                <c:pt idx="49">
                  <c:v>140.3399353</c:v>
                </c:pt>
                <c:pt idx="50">
                  <c:v>143.0741119</c:v>
                </c:pt>
                <c:pt idx="51">
                  <c:v>140.1146851</c:v>
                </c:pt>
                <c:pt idx="52">
                  <c:v>133.1687927</c:v>
                </c:pt>
                <c:pt idx="53">
                  <c:v>142.384613</c:v>
                </c:pt>
                <c:pt idx="54">
                  <c:v>153.5631409</c:v>
                </c:pt>
                <c:pt idx="55">
                  <c:v>161.2807617</c:v>
                </c:pt>
                <c:pt idx="56">
                  <c:v>162.0367126</c:v>
                </c:pt>
                <c:pt idx="57">
                  <c:v>163.0066223</c:v>
                </c:pt>
                <c:pt idx="58">
                  <c:v>160.4741058</c:v>
                </c:pt>
                <c:pt idx="59">
                  <c:v>158.4940948</c:v>
                </c:pt>
                <c:pt idx="60">
                  <c:v>158.4071503</c:v>
                </c:pt>
                <c:pt idx="61">
                  <c:v>149.5400696</c:v>
                </c:pt>
                <c:pt idx="62">
                  <c:v>144.7542572</c:v>
                </c:pt>
                <c:pt idx="63">
                  <c:v>148.1351471</c:v>
                </c:pt>
                <c:pt idx="64">
                  <c:v>150.41745</c:v>
                </c:pt>
                <c:pt idx="65">
                  <c:v>152.8042755</c:v>
                </c:pt>
                <c:pt idx="66">
                  <c:v>150.6500549</c:v>
                </c:pt>
                <c:pt idx="67">
                  <c:v>148.9941711</c:v>
                </c:pt>
                <c:pt idx="68">
                  <c:v>155.5398712</c:v>
                </c:pt>
                <c:pt idx="69">
                  <c:v>154.7793121</c:v>
                </c:pt>
                <c:pt idx="70">
                  <c:v>157.9442596</c:v>
                </c:pt>
                <c:pt idx="71">
                  <c:v>157.6134338</c:v>
                </c:pt>
                <c:pt idx="72">
                  <c:v>158.5184326</c:v>
                </c:pt>
                <c:pt idx="73">
                  <c:v>159.4023285</c:v>
                </c:pt>
                <c:pt idx="74">
                  <c:v>160.0354462</c:v>
                </c:pt>
                <c:pt idx="75">
                  <c:v>156.0578461</c:v>
                </c:pt>
                <c:pt idx="76">
                  <c:v>152.1383209</c:v>
                </c:pt>
                <c:pt idx="77">
                  <c:v>151.0379639</c:v>
                </c:pt>
                <c:pt idx="78">
                  <c:v>145.379364</c:v>
                </c:pt>
                <c:pt idx="79">
                  <c:v>142.446991</c:v>
                </c:pt>
                <c:pt idx="80">
                  <c:v>148.4225159</c:v>
                </c:pt>
                <c:pt idx="81">
                  <c:v>149.345993</c:v>
                </c:pt>
                <c:pt idx="82">
                  <c:v>155.4144287</c:v>
                </c:pt>
                <c:pt idx="83">
                  <c:v>158.6490784</c:v>
                </c:pt>
                <c:pt idx="84">
                  <c:v>167.2145081</c:v>
                </c:pt>
                <c:pt idx="85">
                  <c:v>166.2797546</c:v>
                </c:pt>
                <c:pt idx="86">
                  <c:v>167.447113</c:v>
                </c:pt>
                <c:pt idx="87">
                  <c:v>167.9873199</c:v>
                </c:pt>
                <c:pt idx="88">
                  <c:v>164.3708344</c:v>
                </c:pt>
                <c:pt idx="89">
                  <c:v>163.6092224</c:v>
                </c:pt>
                <c:pt idx="90">
                  <c:v>164.9740143</c:v>
                </c:pt>
                <c:pt idx="91">
                  <c:v>165.3864899</c:v>
                </c:pt>
                <c:pt idx="92">
                  <c:v>159.8874512</c:v>
                </c:pt>
                <c:pt idx="93">
                  <c:v>157.7033539</c:v>
                </c:pt>
                <c:pt idx="94">
                  <c:v>158.9470673</c:v>
                </c:pt>
                <c:pt idx="95">
                  <c:v>163.7263641</c:v>
                </c:pt>
                <c:pt idx="96">
                  <c:v>161.8625031</c:v>
                </c:pt>
                <c:pt idx="97">
                  <c:v>164.4467621</c:v>
                </c:pt>
                <c:pt idx="98">
                  <c:v>167.837326</c:v>
                </c:pt>
                <c:pt idx="99">
                  <c:v>168.2680664</c:v>
                </c:pt>
                <c:pt idx="100">
                  <c:v>167.0081329</c:v>
                </c:pt>
                <c:pt idx="101">
                  <c:v>163.5415497</c:v>
                </c:pt>
                <c:pt idx="102">
                  <c:v>165.7541504</c:v>
                </c:pt>
                <c:pt idx="103">
                  <c:v>163.6928711</c:v>
                </c:pt>
                <c:pt idx="104">
                  <c:v>169.1341248</c:v>
                </c:pt>
                <c:pt idx="105">
                  <c:v>168.0251617</c:v>
                </c:pt>
                <c:pt idx="106">
                  <c:v>169.691925</c:v>
                </c:pt>
                <c:pt idx="107">
                  <c:v>173.971817</c:v>
                </c:pt>
                <c:pt idx="108">
                  <c:v>175.0462494</c:v>
                </c:pt>
                <c:pt idx="109">
                  <c:v>168.8852234</c:v>
                </c:pt>
                <c:pt idx="110">
                  <c:v>170.3778076</c:v>
                </c:pt>
                <c:pt idx="111">
                  <c:v>172.4278259</c:v>
                </c:pt>
                <c:pt idx="112">
                  <c:v>171.2326202</c:v>
                </c:pt>
                <c:pt idx="113">
                  <c:v>170.3027649</c:v>
                </c:pt>
                <c:pt idx="114">
                  <c:v>162.4112701</c:v>
                </c:pt>
                <c:pt idx="115">
                  <c:v>169.7602692</c:v>
                </c:pt>
                <c:pt idx="116">
                  <c:v>166.5461731</c:v>
                </c:pt>
                <c:pt idx="117">
                  <c:v>163.4811554</c:v>
                </c:pt>
                <c:pt idx="118">
                  <c:v>164.4510498</c:v>
                </c:pt>
                <c:pt idx="119">
                  <c:v>160.5829315</c:v>
                </c:pt>
                <c:pt idx="120">
                  <c:v>168.3093719</c:v>
                </c:pt>
                <c:pt idx="121">
                  <c:v>164.2416229</c:v>
                </c:pt>
                <c:pt idx="122">
                  <c:v>164.2416229</c:v>
                </c:pt>
                <c:pt idx="123">
                  <c:v>168.2630463</c:v>
                </c:pt>
                <c:pt idx="124">
                  <c:v>167.3253632</c:v>
                </c:pt>
              </c:numCache>
            </c:numRef>
          </c:xVal>
          <c:yVal>
            <c:numRef>
              <c:f>DATA!$M$391:$M$515</c:f>
              <c:numCache>
                <c:ptCount val="125"/>
                <c:pt idx="0">
                  <c:v>2337.9741051887045</c:v>
                </c:pt>
                <c:pt idx="1">
                  <c:v>2330.534621290284</c:v>
                </c:pt>
                <c:pt idx="2">
                  <c:v>2317.796706194422</c:v>
                </c:pt>
                <c:pt idx="3">
                  <c:v>2295.5522636234523</c:v>
                </c:pt>
                <c:pt idx="4">
                  <c:v>2292.379344854941</c:v>
                </c:pt>
                <c:pt idx="5">
                  <c:v>2268.0938281356994</c:v>
                </c:pt>
                <c:pt idx="6">
                  <c:v>2218.6866749539095</c:v>
                </c:pt>
                <c:pt idx="7">
                  <c:v>2218.6866749539095</c:v>
                </c:pt>
                <c:pt idx="8">
                  <c:v>2220.7831294449047</c:v>
                </c:pt>
                <c:pt idx="9">
                  <c:v>2217.6386461552843</c:v>
                </c:pt>
                <c:pt idx="10">
                  <c:v>2183.127690825762</c:v>
                </c:pt>
                <c:pt idx="11">
                  <c:v>2163.3226156528513</c:v>
                </c:pt>
                <c:pt idx="12">
                  <c:v>2156.037899592515</c:v>
                </c:pt>
                <c:pt idx="13">
                  <c:v>2142.5260724648206</c:v>
                </c:pt>
                <c:pt idx="14">
                  <c:v>2135.25956956295</c:v>
                </c:pt>
                <c:pt idx="15">
                  <c:v>2143.564663577562</c:v>
                </c:pt>
                <c:pt idx="16">
                  <c:v>2109.3595580106867</c:v>
                </c:pt>
                <c:pt idx="17">
                  <c:v>2082.5089661884617</c:v>
                </c:pt>
                <c:pt idx="18">
                  <c:v>2054.717249362184</c:v>
                </c:pt>
                <c:pt idx="19">
                  <c:v>2048.55392342801</c:v>
                </c:pt>
                <c:pt idx="20">
                  <c:v>2038.2918682508284</c:v>
                </c:pt>
                <c:pt idx="21">
                  <c:v>2022.9225249141382</c:v>
                </c:pt>
                <c:pt idx="22">
                  <c:v>2012.6920768091668</c:v>
                </c:pt>
                <c:pt idx="23">
                  <c:v>1978.002529420754</c:v>
                </c:pt>
                <c:pt idx="24">
                  <c:v>1962.7442662429416</c:v>
                </c:pt>
                <c:pt idx="25">
                  <c:v>1943.4572940905196</c:v>
                </c:pt>
                <c:pt idx="26">
                  <c:v>1925.226655257044</c:v>
                </c:pt>
                <c:pt idx="27">
                  <c:v>1909.055175085337</c:v>
                </c:pt>
                <c:pt idx="28">
                  <c:v>1882.8435038331086</c:v>
                </c:pt>
                <c:pt idx="29">
                  <c:v>1866.75427248898</c:v>
                </c:pt>
                <c:pt idx="30">
                  <c:v>1840.6755768744406</c:v>
                </c:pt>
                <c:pt idx="31">
                  <c:v>1819.6716416527565</c:v>
                </c:pt>
                <c:pt idx="32">
                  <c:v>1805.6984753118595</c:v>
                </c:pt>
                <c:pt idx="33">
                  <c:v>1793.740161437354</c:v>
                </c:pt>
                <c:pt idx="34">
                  <c:v>1785.7775086348206</c:v>
                </c:pt>
                <c:pt idx="35">
                  <c:v>1753.0120363616293</c:v>
                </c:pt>
                <c:pt idx="36">
                  <c:v>1730.2517101794642</c:v>
                </c:pt>
                <c:pt idx="37">
                  <c:v>1720.3753411088542</c:v>
                </c:pt>
                <c:pt idx="38">
                  <c:v>1699.67312239282</c:v>
                </c:pt>
                <c:pt idx="39">
                  <c:v>1685.900260984818</c:v>
                </c:pt>
                <c:pt idx="40">
                  <c:v>1667.2449836625165</c:v>
                </c:pt>
                <c:pt idx="41">
                  <c:v>1648.6315225081948</c:v>
                </c:pt>
                <c:pt idx="42">
                  <c:v>1629.083375268182</c:v>
                </c:pt>
                <c:pt idx="43">
                  <c:v>1613.4779228838825</c:v>
                </c:pt>
                <c:pt idx="44">
                  <c:v>1595.9567726945884</c:v>
                </c:pt>
                <c:pt idx="45">
                  <c:v>1589.1529635722386</c:v>
                </c:pt>
                <c:pt idx="46">
                  <c:v>1575.5620465449965</c:v>
                </c:pt>
                <c:pt idx="47">
                  <c:v>1552.3149582680508</c:v>
                </c:pt>
                <c:pt idx="48">
                  <c:v>1535.8875582444957</c:v>
                </c:pt>
                <c:pt idx="49">
                  <c:v>1513.7138527343645</c:v>
                </c:pt>
                <c:pt idx="50">
                  <c:v>1506.015117584529</c:v>
                </c:pt>
                <c:pt idx="51">
                  <c:v>1493.519876224614</c:v>
                </c:pt>
                <c:pt idx="52">
                  <c:v>1463.7991881915223</c:v>
                </c:pt>
                <c:pt idx="53">
                  <c:v>1437.045820930016</c:v>
                </c:pt>
                <c:pt idx="54">
                  <c:v>1425.6064252048063</c:v>
                </c:pt>
                <c:pt idx="55">
                  <c:v>1402.7748016922706</c:v>
                </c:pt>
                <c:pt idx="56">
                  <c:v>1382.8484970451136</c:v>
                </c:pt>
                <c:pt idx="57">
                  <c:v>1368.644640344597</c:v>
                </c:pt>
                <c:pt idx="58">
                  <c:v>1354.465037771185</c:v>
                </c:pt>
                <c:pt idx="59">
                  <c:v>1346.9124717398008</c:v>
                </c:pt>
                <c:pt idx="60">
                  <c:v>1322.4139647477687</c:v>
                </c:pt>
                <c:pt idx="61">
                  <c:v>1289.5489267085213</c:v>
                </c:pt>
                <c:pt idx="62">
                  <c:v>1279.246720987122</c:v>
                </c:pt>
                <c:pt idx="63">
                  <c:v>1268.02250899606</c:v>
                </c:pt>
                <c:pt idx="64">
                  <c:v>1249.3491376487655</c:v>
                </c:pt>
                <c:pt idx="65">
                  <c:v>1233.5097210914168</c:v>
                </c:pt>
                <c:pt idx="66">
                  <c:v>1213.985003896988</c:v>
                </c:pt>
                <c:pt idx="67">
                  <c:v>1200.0668306406642</c:v>
                </c:pt>
                <c:pt idx="68">
                  <c:v>1178.7708373492728</c:v>
                </c:pt>
                <c:pt idx="69">
                  <c:v>1163.9883790398703</c:v>
                </c:pt>
                <c:pt idx="70">
                  <c:v>1153.8406824083013</c:v>
                </c:pt>
                <c:pt idx="71">
                  <c:v>1150.1536833258729</c:v>
                </c:pt>
                <c:pt idx="72">
                  <c:v>1131.7432037208441</c:v>
                </c:pt>
                <c:pt idx="73">
                  <c:v>1117.0441522163192</c:v>
                </c:pt>
                <c:pt idx="74">
                  <c:v>1095.0442461021107</c:v>
                </c:pt>
                <c:pt idx="75">
                  <c:v>1080.4099560075806</c:v>
                </c:pt>
                <c:pt idx="76">
                  <c:v>1063.9771485366673</c:v>
                </c:pt>
                <c:pt idx="77">
                  <c:v>1043.9366677445114</c:v>
                </c:pt>
                <c:pt idx="78">
                  <c:v>1019.4074512908492</c:v>
                </c:pt>
                <c:pt idx="79">
                  <c:v>1003.0948021553208</c:v>
                </c:pt>
                <c:pt idx="80">
                  <c:v>985.0071413112466</c:v>
                </c:pt>
                <c:pt idx="81">
                  <c:v>964.2549213754576</c:v>
                </c:pt>
                <c:pt idx="82">
                  <c:v>959.750423591038</c:v>
                </c:pt>
                <c:pt idx="83">
                  <c:v>952.5483057081126</c:v>
                </c:pt>
                <c:pt idx="84">
                  <c:v>941.7568275149138</c:v>
                </c:pt>
                <c:pt idx="85">
                  <c:v>938.1627823503366</c:v>
                </c:pt>
                <c:pt idx="86">
                  <c:v>914.8393287526815</c:v>
                </c:pt>
                <c:pt idx="87">
                  <c:v>896.942682051247</c:v>
                </c:pt>
                <c:pt idx="88">
                  <c:v>875.517495424099</c:v>
                </c:pt>
                <c:pt idx="89">
                  <c:v>857.7053040536048</c:v>
                </c:pt>
                <c:pt idx="90">
                  <c:v>846.1478348593296</c:v>
                </c:pt>
                <c:pt idx="91">
                  <c:v>832.8322510410399</c:v>
                </c:pt>
                <c:pt idx="92">
                  <c:v>831.0584520250125</c:v>
                </c:pt>
                <c:pt idx="93">
                  <c:v>812.4564026419355</c:v>
                </c:pt>
                <c:pt idx="94">
                  <c:v>787.7183151663048</c:v>
                </c:pt>
                <c:pt idx="95">
                  <c:v>773.6152831961231</c:v>
                </c:pt>
                <c:pt idx="96">
                  <c:v>746.3586312485536</c:v>
                </c:pt>
                <c:pt idx="97">
                  <c:v>728.8210554377247</c:v>
                </c:pt>
                <c:pt idx="98">
                  <c:v>706.0774396155236</c:v>
                </c:pt>
                <c:pt idx="99">
                  <c:v>689.4964100750276</c:v>
                </c:pt>
                <c:pt idx="100">
                  <c:v>687.7529629671412</c:v>
                </c:pt>
                <c:pt idx="101">
                  <c:v>672.9484229671964</c:v>
                </c:pt>
                <c:pt idx="102">
                  <c:v>652.0927277749308</c:v>
                </c:pt>
                <c:pt idx="103">
                  <c:v>627.8271015557984</c:v>
                </c:pt>
                <c:pt idx="104">
                  <c:v>632.1550517924063</c:v>
                </c:pt>
                <c:pt idx="105">
                  <c:v>613.1289204950181</c:v>
                </c:pt>
                <c:pt idx="106">
                  <c:v>601.0440402232329</c:v>
                </c:pt>
                <c:pt idx="107">
                  <c:v>597.5944451536336</c:v>
                </c:pt>
                <c:pt idx="108">
                  <c:v>582.9496322074951</c:v>
                </c:pt>
                <c:pt idx="109">
                  <c:v>564.894566408692</c:v>
                </c:pt>
                <c:pt idx="110">
                  <c:v>537.4573511919575</c:v>
                </c:pt>
                <c:pt idx="111">
                  <c:v>522.0636635637899</c:v>
                </c:pt>
                <c:pt idx="112">
                  <c:v>480.3026279085237</c:v>
                </c:pt>
                <c:pt idx="113">
                  <c:v>446.367001557572</c:v>
                </c:pt>
                <c:pt idx="114">
                  <c:v>422.6943113568854</c:v>
                </c:pt>
                <c:pt idx="115">
                  <c:v>397.4053800208806</c:v>
                </c:pt>
                <c:pt idx="116">
                  <c:v>373.03240294811854</c:v>
                </c:pt>
                <c:pt idx="117">
                  <c:v>362.9679210664444</c:v>
                </c:pt>
                <c:pt idx="118">
                  <c:v>347.8940330945316</c:v>
                </c:pt>
                <c:pt idx="119">
                  <c:v>311.1615379302141</c:v>
                </c:pt>
                <c:pt idx="120">
                  <c:v>288.70132558344113</c:v>
                </c:pt>
                <c:pt idx="121">
                  <c:v>256.36567121790057</c:v>
                </c:pt>
                <c:pt idx="122">
                  <c:v>212.6232059141181</c:v>
                </c:pt>
                <c:pt idx="123">
                  <c:v>168.29113746835188</c:v>
                </c:pt>
                <c:pt idx="124">
                  <c:v>167.4724011358554</c:v>
                </c:pt>
              </c:numCache>
            </c:numRef>
          </c:yVal>
          <c:smooth val="0"/>
        </c:ser>
        <c:axId val="28019370"/>
        <c:axId val="50847739"/>
      </c:scatterChart>
      <c:valAx>
        <c:axId val="280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7739"/>
        <c:crosses val="autoZero"/>
        <c:crossBetween val="midCat"/>
        <c:dispUnits/>
      </c:valAx>
      <c:valAx>
        <c:axId val="5084773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 OW3 Profile 1847-1908 UT 8/23
Sulfur Dioxide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DATA!$AV$397:$AV$515</c:f>
              <c:numCache>
                <c:ptCount val="119"/>
                <c:pt idx="0">
                  <c:v>0.026576806307</c:v>
                </c:pt>
                <c:pt idx="1">
                  <c:v>0.057426311519999995</c:v>
                </c:pt>
                <c:pt idx="2">
                  <c:v>0.1383954477</c:v>
                </c:pt>
                <c:pt idx="3">
                  <c:v>0.1789061618</c:v>
                </c:pt>
                <c:pt idx="4">
                  <c:v>0.1362678748</c:v>
                </c:pt>
                <c:pt idx="5">
                  <c:v>0.1078771916</c:v>
                </c:pt>
                <c:pt idx="6">
                  <c:v>0.1331026521</c:v>
                </c:pt>
                <c:pt idx="7">
                  <c:v>0.13317064609999998</c:v>
                </c:pt>
                <c:pt idx="8">
                  <c:v>0.06633050412</c:v>
                </c:pt>
                <c:pt idx="9">
                  <c:v>0.03297321729</c:v>
                </c:pt>
                <c:pt idx="10">
                  <c:v>0.1335995388</c:v>
                </c:pt>
                <c:pt idx="11">
                  <c:v>0.16713467659999998</c:v>
                </c:pt>
                <c:pt idx="12">
                  <c:v>0.2174112242</c:v>
                </c:pt>
                <c:pt idx="13">
                  <c:v>0.30122290970000004</c:v>
                </c:pt>
                <c:pt idx="14">
                  <c:v>0.4408393097</c:v>
                </c:pt>
                <c:pt idx="15">
                  <c:v>0.5645638299</c:v>
                </c:pt>
                <c:pt idx="16">
                  <c:v>0.669900198</c:v>
                </c:pt>
                <c:pt idx="17">
                  <c:v>0.7201767755</c:v>
                </c:pt>
                <c:pt idx="18">
                  <c:v>0.7760861111</c:v>
                </c:pt>
                <c:pt idx="19">
                  <c:v>0.7761907768</c:v>
                </c:pt>
                <c:pt idx="20">
                  <c:v>0.8042499614</c:v>
                </c:pt>
                <c:pt idx="21">
                  <c:v>0.8378375363</c:v>
                </c:pt>
                <c:pt idx="22">
                  <c:v>0.8068509293</c:v>
                </c:pt>
                <c:pt idx="23">
                  <c:v>0.7793994141</c:v>
                </c:pt>
                <c:pt idx="24">
                  <c:v>0.7795040798</c:v>
                </c:pt>
                <c:pt idx="25">
                  <c:v>0.8071647477</c:v>
                </c:pt>
                <c:pt idx="26">
                  <c:v>0.7747432184</c:v>
                </c:pt>
                <c:pt idx="27">
                  <c:v>0.8312902641000001</c:v>
                </c:pt>
                <c:pt idx="28">
                  <c:v>0.8720526886000001</c:v>
                </c:pt>
                <c:pt idx="29">
                  <c:v>0.8302514148</c:v>
                </c:pt>
                <c:pt idx="30">
                  <c:v>0.898569901</c:v>
                </c:pt>
                <c:pt idx="31">
                  <c:v>0.9359839749000001</c:v>
                </c:pt>
                <c:pt idx="32">
                  <c:v>0.8748627496</c:v>
                </c:pt>
                <c:pt idx="33">
                  <c:v>0.8357445788</c:v>
                </c:pt>
                <c:pt idx="34">
                  <c:v>0.8586768699</c:v>
                </c:pt>
                <c:pt idx="35">
                  <c:v>0.9732335401000001</c:v>
                </c:pt>
                <c:pt idx="36">
                  <c:v>0.9398552966</c:v>
                </c:pt>
                <c:pt idx="37">
                  <c:v>1.069108028</c:v>
                </c:pt>
                <c:pt idx="38">
                  <c:v>1.207927365</c:v>
                </c:pt>
                <c:pt idx="39">
                  <c:v>1.171706576</c:v>
                </c:pt>
                <c:pt idx="40">
                  <c:v>1.239227791</c:v>
                </c:pt>
                <c:pt idx="41">
                  <c:v>1.278555174</c:v>
                </c:pt>
                <c:pt idx="42">
                  <c:v>1.287269731</c:v>
                </c:pt>
                <c:pt idx="43">
                  <c:v>1.245281596</c:v>
                </c:pt>
                <c:pt idx="44">
                  <c:v>1.255936761</c:v>
                </c:pt>
                <c:pt idx="45">
                  <c:v>1.3369584270000001</c:v>
                </c:pt>
                <c:pt idx="46">
                  <c:v>1.309212942</c:v>
                </c:pt>
                <c:pt idx="47">
                  <c:v>1.263876576</c:v>
                </c:pt>
                <c:pt idx="48">
                  <c:v>1.245804806</c:v>
                </c:pt>
                <c:pt idx="49">
                  <c:v>1.213861604</c:v>
                </c:pt>
                <c:pt idx="50">
                  <c:v>1.1979695750000001</c:v>
                </c:pt>
                <c:pt idx="51">
                  <c:v>1.1143670270000001</c:v>
                </c:pt>
                <c:pt idx="52">
                  <c:v>1.192650576</c:v>
                </c:pt>
                <c:pt idx="53">
                  <c:v>1.209496756</c:v>
                </c:pt>
                <c:pt idx="54">
                  <c:v>1.219167848</c:v>
                </c:pt>
                <c:pt idx="55">
                  <c:v>1.25323369</c:v>
                </c:pt>
                <c:pt idx="56">
                  <c:v>1.262772937</c:v>
                </c:pt>
                <c:pt idx="57">
                  <c:v>1.2960140900000001</c:v>
                </c:pt>
                <c:pt idx="58">
                  <c:v>1.2535475680000001</c:v>
                </c:pt>
                <c:pt idx="59">
                  <c:v>1.245998998</c:v>
                </c:pt>
                <c:pt idx="60">
                  <c:v>1.247060318</c:v>
                </c:pt>
                <c:pt idx="61">
                  <c:v>1.257715602</c:v>
                </c:pt>
                <c:pt idx="62">
                  <c:v>1.243921061</c:v>
                </c:pt>
                <c:pt idx="63">
                  <c:v>1.247374196</c:v>
                </c:pt>
                <c:pt idx="64">
                  <c:v>1.289571543</c:v>
                </c:pt>
                <c:pt idx="65">
                  <c:v>1.314549108</c:v>
                </c:pt>
                <c:pt idx="66">
                  <c:v>1.258238573</c:v>
                </c:pt>
                <c:pt idx="67">
                  <c:v>1.196611781</c:v>
                </c:pt>
                <c:pt idx="68">
                  <c:v>1.180931468</c:v>
                </c:pt>
                <c:pt idx="69">
                  <c:v>1.2207372380000001</c:v>
                </c:pt>
                <c:pt idx="70">
                  <c:v>1.151006122</c:v>
                </c:pt>
                <c:pt idx="71">
                  <c:v>1.177844782</c:v>
                </c:pt>
                <c:pt idx="72">
                  <c:v>1.2664921470000001</c:v>
                </c:pt>
                <c:pt idx="73">
                  <c:v>1.345520635</c:v>
                </c:pt>
                <c:pt idx="74">
                  <c:v>1.383891363</c:v>
                </c:pt>
                <c:pt idx="75">
                  <c:v>1.409347315</c:v>
                </c:pt>
                <c:pt idx="76">
                  <c:v>1.429541726</c:v>
                </c:pt>
                <c:pt idx="77">
                  <c:v>1.453562636</c:v>
                </c:pt>
                <c:pt idx="78">
                  <c:v>1.479975243</c:v>
                </c:pt>
                <c:pt idx="79">
                  <c:v>1.432247062</c:v>
                </c:pt>
                <c:pt idx="80">
                  <c:v>1.413218756</c:v>
                </c:pt>
                <c:pt idx="81">
                  <c:v>1.406148572</c:v>
                </c:pt>
                <c:pt idx="82">
                  <c:v>1.366046329</c:v>
                </c:pt>
                <c:pt idx="83">
                  <c:v>1.343218703</c:v>
                </c:pt>
                <c:pt idx="84">
                  <c:v>1.28688087</c:v>
                </c:pt>
                <c:pt idx="85">
                  <c:v>1.276462216</c:v>
                </c:pt>
                <c:pt idx="86">
                  <c:v>1.308614631</c:v>
                </c:pt>
                <c:pt idx="87">
                  <c:v>1.282862325</c:v>
                </c:pt>
                <c:pt idx="88">
                  <c:v>1.276776094</c:v>
                </c:pt>
                <c:pt idx="89">
                  <c:v>1.337628145</c:v>
                </c:pt>
                <c:pt idx="90">
                  <c:v>1.414265056</c:v>
                </c:pt>
                <c:pt idx="91">
                  <c:v>1.409586329</c:v>
                </c:pt>
                <c:pt idx="92">
                  <c:v>1.422897358</c:v>
                </c:pt>
                <c:pt idx="93">
                  <c:v>1.444713492</c:v>
                </c:pt>
                <c:pt idx="94">
                  <c:v>1.55339839</c:v>
                </c:pt>
                <c:pt idx="95">
                  <c:v>1.578854342</c:v>
                </c:pt>
                <c:pt idx="96">
                  <c:v>1.668406148</c:v>
                </c:pt>
                <c:pt idx="97">
                  <c:v>1.776612778</c:v>
                </c:pt>
                <c:pt idx="98">
                  <c:v>1.917345304</c:v>
                </c:pt>
                <c:pt idx="99">
                  <c:v>1.93658318</c:v>
                </c:pt>
                <c:pt idx="100">
                  <c:v>1.981172342</c:v>
                </c:pt>
                <c:pt idx="101">
                  <c:v>1.982233543</c:v>
                </c:pt>
                <c:pt idx="102">
                  <c:v>2.018212576</c:v>
                </c:pt>
                <c:pt idx="103">
                  <c:v>1.958526273</c:v>
                </c:pt>
                <c:pt idx="104">
                  <c:v>1.910798211</c:v>
                </c:pt>
                <c:pt idx="105">
                  <c:v>1.881246705</c:v>
                </c:pt>
                <c:pt idx="106">
                  <c:v>1.870696087</c:v>
                </c:pt>
                <c:pt idx="107">
                  <c:v>1.781007309</c:v>
                </c:pt>
                <c:pt idx="108">
                  <c:v>1.672053237</c:v>
                </c:pt>
                <c:pt idx="109">
                  <c:v>1.619992871</c:v>
                </c:pt>
                <c:pt idx="110">
                  <c:v>1.580423851</c:v>
                </c:pt>
                <c:pt idx="111">
                  <c:v>1.592195172</c:v>
                </c:pt>
                <c:pt idx="112">
                  <c:v>1.561607261</c:v>
                </c:pt>
                <c:pt idx="113">
                  <c:v>1.574519534</c:v>
                </c:pt>
                <c:pt idx="114">
                  <c:v>1.673530598</c:v>
                </c:pt>
                <c:pt idx="115">
                  <c:v>1.681395669</c:v>
                </c:pt>
                <c:pt idx="116">
                  <c:v>1.681395669</c:v>
                </c:pt>
                <c:pt idx="117">
                  <c:v>1.688981671</c:v>
                </c:pt>
                <c:pt idx="118">
                  <c:v>1.707170506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axId val="54976468"/>
        <c:axId val="25026165"/>
      </c:scatterChart>
      <c:val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26165"/>
        <c:crosses val="autoZero"/>
        <c:crossBetween val="midCat"/>
        <c:dispUnits/>
      </c:valAx>
      <c:valAx>
        <c:axId val="2502616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764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OW3 Profile 1847-1908 08/23
Total Scattering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Bscat450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DATA!$S$397:$S$515</c:f>
              <c:numCache>
                <c:ptCount val="119"/>
                <c:pt idx="0">
                  <c:v>1.32E-06</c:v>
                </c:pt>
                <c:pt idx="3">
                  <c:v>3.11E-06</c:v>
                </c:pt>
                <c:pt idx="6">
                  <c:v>5.52E-06</c:v>
                </c:pt>
                <c:pt idx="9">
                  <c:v>5.55E-06</c:v>
                </c:pt>
                <c:pt idx="12">
                  <c:v>7.74E-06</c:v>
                </c:pt>
                <c:pt idx="15">
                  <c:v>1.68E-05</c:v>
                </c:pt>
                <c:pt idx="19">
                  <c:v>2.22E-05</c:v>
                </c:pt>
                <c:pt idx="22">
                  <c:v>2.49E-05</c:v>
                </c:pt>
                <c:pt idx="25">
                  <c:v>2.99E-05</c:v>
                </c:pt>
                <c:pt idx="28">
                  <c:v>3.3E-05</c:v>
                </c:pt>
                <c:pt idx="31">
                  <c:v>3.57E-05</c:v>
                </c:pt>
                <c:pt idx="34">
                  <c:v>3.49E-05</c:v>
                </c:pt>
                <c:pt idx="38">
                  <c:v>3.42E-05</c:v>
                </c:pt>
                <c:pt idx="41">
                  <c:v>3.66E-05</c:v>
                </c:pt>
                <c:pt idx="44">
                  <c:v>3.83E-05</c:v>
                </c:pt>
                <c:pt idx="47">
                  <c:v>3.75E-05</c:v>
                </c:pt>
                <c:pt idx="50">
                  <c:v>3.7E-05</c:v>
                </c:pt>
                <c:pt idx="53">
                  <c:v>3.59E-05</c:v>
                </c:pt>
                <c:pt idx="57">
                  <c:v>3.73E-05</c:v>
                </c:pt>
                <c:pt idx="60">
                  <c:v>3.68E-05</c:v>
                </c:pt>
                <c:pt idx="63">
                  <c:v>3.54E-05</c:v>
                </c:pt>
                <c:pt idx="66">
                  <c:v>3.52E-05</c:v>
                </c:pt>
                <c:pt idx="69">
                  <c:v>3.73E-05</c:v>
                </c:pt>
                <c:pt idx="72">
                  <c:v>3.84E-05</c:v>
                </c:pt>
                <c:pt idx="73">
                  <c:v>3.84E-05</c:v>
                </c:pt>
                <c:pt idx="75">
                  <c:v>4E-05</c:v>
                </c:pt>
                <c:pt idx="79">
                  <c:v>3.76E-05</c:v>
                </c:pt>
                <c:pt idx="82">
                  <c:v>3.72E-05</c:v>
                </c:pt>
                <c:pt idx="85">
                  <c:v>3.71E-05</c:v>
                </c:pt>
                <c:pt idx="88">
                  <c:v>3.68E-05</c:v>
                </c:pt>
                <c:pt idx="91">
                  <c:v>3.61E-05</c:v>
                </c:pt>
                <c:pt idx="94">
                  <c:v>3.78E-05</c:v>
                </c:pt>
                <c:pt idx="98">
                  <c:v>3.86E-05</c:v>
                </c:pt>
                <c:pt idx="101">
                  <c:v>3.78E-05</c:v>
                </c:pt>
                <c:pt idx="104">
                  <c:v>3.86E-05</c:v>
                </c:pt>
                <c:pt idx="107">
                  <c:v>3.86E-05</c:v>
                </c:pt>
                <c:pt idx="110">
                  <c:v>3.74E-05</c:v>
                </c:pt>
                <c:pt idx="113">
                  <c:v>3.92E-05</c:v>
                </c:pt>
                <c:pt idx="117">
                  <c:v>3.86E-05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DATA!$T$7</c:f>
              <c:strCache>
                <c:ptCount val="1"/>
                <c:pt idx="0">
                  <c:v>Bscat550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DATA!$T$397:$T$515</c:f>
              <c:numCache>
                <c:ptCount val="119"/>
                <c:pt idx="0">
                  <c:v>1.47E-06</c:v>
                </c:pt>
                <c:pt idx="3">
                  <c:v>2.43E-06</c:v>
                </c:pt>
                <c:pt idx="6">
                  <c:v>3.54E-06</c:v>
                </c:pt>
                <c:pt idx="9">
                  <c:v>3.99E-06</c:v>
                </c:pt>
                <c:pt idx="12">
                  <c:v>5.08E-06</c:v>
                </c:pt>
                <c:pt idx="15">
                  <c:v>1.06E-05</c:v>
                </c:pt>
                <c:pt idx="19">
                  <c:v>1.33E-05</c:v>
                </c:pt>
                <c:pt idx="22">
                  <c:v>1.49E-05</c:v>
                </c:pt>
                <c:pt idx="25">
                  <c:v>1.83E-05</c:v>
                </c:pt>
                <c:pt idx="28">
                  <c:v>2.09E-05</c:v>
                </c:pt>
                <c:pt idx="31">
                  <c:v>2.19E-05</c:v>
                </c:pt>
                <c:pt idx="34">
                  <c:v>2.09E-05</c:v>
                </c:pt>
                <c:pt idx="38">
                  <c:v>2.15E-05</c:v>
                </c:pt>
                <c:pt idx="41">
                  <c:v>2.26E-05</c:v>
                </c:pt>
                <c:pt idx="44">
                  <c:v>2.29E-05</c:v>
                </c:pt>
                <c:pt idx="47">
                  <c:v>2.26E-05</c:v>
                </c:pt>
                <c:pt idx="50">
                  <c:v>2.32E-05</c:v>
                </c:pt>
                <c:pt idx="53">
                  <c:v>2.21E-05</c:v>
                </c:pt>
                <c:pt idx="57">
                  <c:v>2.26E-05</c:v>
                </c:pt>
                <c:pt idx="60">
                  <c:v>2.24E-05</c:v>
                </c:pt>
                <c:pt idx="63">
                  <c:v>2.17E-05</c:v>
                </c:pt>
                <c:pt idx="66">
                  <c:v>2.22E-05</c:v>
                </c:pt>
                <c:pt idx="69">
                  <c:v>2.31E-05</c:v>
                </c:pt>
                <c:pt idx="72">
                  <c:v>2.41E-05</c:v>
                </c:pt>
                <c:pt idx="73">
                  <c:v>2.41E-05</c:v>
                </c:pt>
                <c:pt idx="75">
                  <c:v>2.37E-05</c:v>
                </c:pt>
                <c:pt idx="79">
                  <c:v>2.29E-05</c:v>
                </c:pt>
                <c:pt idx="82">
                  <c:v>2.27E-05</c:v>
                </c:pt>
                <c:pt idx="85">
                  <c:v>2.21E-05</c:v>
                </c:pt>
                <c:pt idx="88">
                  <c:v>2.22E-05</c:v>
                </c:pt>
                <c:pt idx="91">
                  <c:v>2.19E-05</c:v>
                </c:pt>
                <c:pt idx="94">
                  <c:v>2.32E-05</c:v>
                </c:pt>
                <c:pt idx="98">
                  <c:v>2.36E-05</c:v>
                </c:pt>
                <c:pt idx="101">
                  <c:v>2.4E-05</c:v>
                </c:pt>
                <c:pt idx="104">
                  <c:v>2.4E-05</c:v>
                </c:pt>
                <c:pt idx="107">
                  <c:v>2.37E-05</c:v>
                </c:pt>
                <c:pt idx="110">
                  <c:v>2.33E-05</c:v>
                </c:pt>
                <c:pt idx="113">
                  <c:v>2.3E-05</c:v>
                </c:pt>
                <c:pt idx="117">
                  <c:v>2.43E-05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DATA!$U$7</c:f>
              <c:strCache>
                <c:ptCount val="1"/>
                <c:pt idx="0">
                  <c:v>Bscat700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DATA!$U$397:$U$515</c:f>
              <c:numCache>
                <c:ptCount val="119"/>
                <c:pt idx="0">
                  <c:v>1.21E-06</c:v>
                </c:pt>
                <c:pt idx="3">
                  <c:v>1.37E-06</c:v>
                </c:pt>
                <c:pt idx="6">
                  <c:v>1.65E-06</c:v>
                </c:pt>
                <c:pt idx="9">
                  <c:v>2.32E-06</c:v>
                </c:pt>
                <c:pt idx="12">
                  <c:v>3.12E-06</c:v>
                </c:pt>
                <c:pt idx="15">
                  <c:v>5.95E-06</c:v>
                </c:pt>
                <c:pt idx="19">
                  <c:v>7.36E-06</c:v>
                </c:pt>
                <c:pt idx="22">
                  <c:v>7.37E-06</c:v>
                </c:pt>
                <c:pt idx="25">
                  <c:v>9.48E-06</c:v>
                </c:pt>
                <c:pt idx="28">
                  <c:v>1.01E-05</c:v>
                </c:pt>
                <c:pt idx="31">
                  <c:v>1.14E-05</c:v>
                </c:pt>
                <c:pt idx="34">
                  <c:v>1.07E-05</c:v>
                </c:pt>
                <c:pt idx="38">
                  <c:v>1.19E-05</c:v>
                </c:pt>
                <c:pt idx="41">
                  <c:v>1.05E-05</c:v>
                </c:pt>
                <c:pt idx="44">
                  <c:v>1.2E-05</c:v>
                </c:pt>
                <c:pt idx="47">
                  <c:v>1.17E-05</c:v>
                </c:pt>
                <c:pt idx="50">
                  <c:v>1.06E-05</c:v>
                </c:pt>
                <c:pt idx="53">
                  <c:v>1.18E-05</c:v>
                </c:pt>
                <c:pt idx="57">
                  <c:v>1.12E-05</c:v>
                </c:pt>
                <c:pt idx="60">
                  <c:v>1.17E-05</c:v>
                </c:pt>
                <c:pt idx="63">
                  <c:v>1.14E-05</c:v>
                </c:pt>
                <c:pt idx="66">
                  <c:v>1.14E-05</c:v>
                </c:pt>
                <c:pt idx="69">
                  <c:v>1.24E-05</c:v>
                </c:pt>
                <c:pt idx="72">
                  <c:v>1.3E-05</c:v>
                </c:pt>
                <c:pt idx="73">
                  <c:v>1.3E-05</c:v>
                </c:pt>
                <c:pt idx="75">
                  <c:v>1.23E-05</c:v>
                </c:pt>
                <c:pt idx="79">
                  <c:v>1.22E-05</c:v>
                </c:pt>
                <c:pt idx="82">
                  <c:v>1.17E-05</c:v>
                </c:pt>
                <c:pt idx="85">
                  <c:v>1.22E-05</c:v>
                </c:pt>
                <c:pt idx="88">
                  <c:v>1.15E-05</c:v>
                </c:pt>
                <c:pt idx="91">
                  <c:v>1.19E-05</c:v>
                </c:pt>
                <c:pt idx="94">
                  <c:v>1.17E-05</c:v>
                </c:pt>
                <c:pt idx="98">
                  <c:v>1.19E-05</c:v>
                </c:pt>
                <c:pt idx="101">
                  <c:v>1.23E-05</c:v>
                </c:pt>
                <c:pt idx="104">
                  <c:v>1.23E-05</c:v>
                </c:pt>
                <c:pt idx="107">
                  <c:v>1.2E-05</c:v>
                </c:pt>
                <c:pt idx="110">
                  <c:v>1.24E-05</c:v>
                </c:pt>
                <c:pt idx="113">
                  <c:v>1.26E-05</c:v>
                </c:pt>
                <c:pt idx="117">
                  <c:v>1.27E-05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axId val="23908894"/>
        <c:axId val="13853455"/>
      </c:scatterChart>
      <c:valAx>
        <c:axId val="23908894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13853455"/>
        <c:crosses val="autoZero"/>
        <c:crossBetween val="midCat"/>
        <c:dispUnits/>
      </c:valAx>
      <c:valAx>
        <c:axId val="1385345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08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RAMMPP 2003: OW3 Profile 1847-1908 UT 08/23
Aerosol Absorption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DATA!$R$7</c:f>
              <c:strCache>
                <c:ptCount val="1"/>
                <c:pt idx="0">
                  <c:v>Bap565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DATA!$R$397:$R$515</c:f>
              <c:numCache>
                <c:ptCount val="119"/>
                <c:pt idx="2">
                  <c:v>25.038</c:v>
                </c:pt>
                <c:pt idx="8">
                  <c:v>49.413</c:v>
                </c:pt>
                <c:pt idx="14">
                  <c:v>19.537</c:v>
                </c:pt>
                <c:pt idx="20">
                  <c:v>16.15</c:v>
                </c:pt>
                <c:pt idx="26">
                  <c:v>10.326</c:v>
                </c:pt>
                <c:pt idx="32">
                  <c:v>8.468</c:v>
                </c:pt>
                <c:pt idx="38">
                  <c:v>13.218</c:v>
                </c:pt>
                <c:pt idx="44">
                  <c:v>6.382</c:v>
                </c:pt>
                <c:pt idx="50">
                  <c:v>11.684</c:v>
                </c:pt>
                <c:pt idx="56">
                  <c:v>6.718</c:v>
                </c:pt>
                <c:pt idx="62">
                  <c:v>6.09</c:v>
                </c:pt>
                <c:pt idx="68">
                  <c:v>8.042</c:v>
                </c:pt>
                <c:pt idx="74">
                  <c:v>9.134</c:v>
                </c:pt>
                <c:pt idx="80">
                  <c:v>7.196</c:v>
                </c:pt>
                <c:pt idx="86">
                  <c:v>6.516</c:v>
                </c:pt>
                <c:pt idx="92">
                  <c:v>8.947</c:v>
                </c:pt>
                <c:pt idx="98">
                  <c:v>9.016</c:v>
                </c:pt>
                <c:pt idx="104">
                  <c:v>8.866</c:v>
                </c:pt>
                <c:pt idx="110">
                  <c:v>10.307</c:v>
                </c:pt>
                <c:pt idx="116">
                  <c:v>6.943</c:v>
                </c:pt>
              </c:numCache>
            </c:numRef>
          </c:xVal>
          <c:yVal>
            <c:numRef>
              <c:f>DATA!$M$397:$M$515</c:f>
              <c:numCache>
                <c:ptCount val="119"/>
                <c:pt idx="0">
                  <c:v>2218.6866749539095</c:v>
                </c:pt>
                <c:pt idx="1">
                  <c:v>2218.6866749539095</c:v>
                </c:pt>
                <c:pt idx="2">
                  <c:v>2220.7831294449047</c:v>
                </c:pt>
                <c:pt idx="3">
                  <c:v>2217.6386461552843</c:v>
                </c:pt>
                <c:pt idx="4">
                  <c:v>2183.127690825762</c:v>
                </c:pt>
                <c:pt idx="5">
                  <c:v>2163.3226156528513</c:v>
                </c:pt>
                <c:pt idx="6">
                  <c:v>2156.037899592515</c:v>
                </c:pt>
                <c:pt idx="7">
                  <c:v>2142.5260724648206</c:v>
                </c:pt>
                <c:pt idx="8">
                  <c:v>2135.25956956295</c:v>
                </c:pt>
                <c:pt idx="9">
                  <c:v>2143.564663577562</c:v>
                </c:pt>
                <c:pt idx="10">
                  <c:v>2109.3595580106867</c:v>
                </c:pt>
                <c:pt idx="11">
                  <c:v>2082.5089661884617</c:v>
                </c:pt>
                <c:pt idx="12">
                  <c:v>2054.717249362184</c:v>
                </c:pt>
                <c:pt idx="13">
                  <c:v>2048.55392342801</c:v>
                </c:pt>
                <c:pt idx="14">
                  <c:v>2038.2918682508284</c:v>
                </c:pt>
                <c:pt idx="15">
                  <c:v>2022.9225249141382</c:v>
                </c:pt>
                <c:pt idx="16">
                  <c:v>2012.6920768091668</c:v>
                </c:pt>
                <c:pt idx="17">
                  <c:v>1978.002529420754</c:v>
                </c:pt>
                <c:pt idx="18">
                  <c:v>1962.7442662429416</c:v>
                </c:pt>
                <c:pt idx="19">
                  <c:v>1943.4572940905196</c:v>
                </c:pt>
                <c:pt idx="20">
                  <c:v>1925.226655257044</c:v>
                </c:pt>
                <c:pt idx="21">
                  <c:v>1909.055175085337</c:v>
                </c:pt>
                <c:pt idx="22">
                  <c:v>1882.8435038331086</c:v>
                </c:pt>
                <c:pt idx="23">
                  <c:v>1866.75427248898</c:v>
                </c:pt>
                <c:pt idx="24">
                  <c:v>1840.6755768744406</c:v>
                </c:pt>
                <c:pt idx="25">
                  <c:v>1819.6716416527565</c:v>
                </c:pt>
                <c:pt idx="26">
                  <c:v>1805.6984753118595</c:v>
                </c:pt>
                <c:pt idx="27">
                  <c:v>1793.740161437354</c:v>
                </c:pt>
                <c:pt idx="28">
                  <c:v>1785.7775086348206</c:v>
                </c:pt>
                <c:pt idx="29">
                  <c:v>1753.0120363616293</c:v>
                </c:pt>
                <c:pt idx="30">
                  <c:v>1730.2517101794642</c:v>
                </c:pt>
                <c:pt idx="31">
                  <c:v>1720.3753411088542</c:v>
                </c:pt>
                <c:pt idx="32">
                  <c:v>1699.67312239282</c:v>
                </c:pt>
                <c:pt idx="33">
                  <c:v>1685.900260984818</c:v>
                </c:pt>
                <c:pt idx="34">
                  <c:v>1667.2449836625165</c:v>
                </c:pt>
                <c:pt idx="35">
                  <c:v>1648.6315225081948</c:v>
                </c:pt>
                <c:pt idx="36">
                  <c:v>1629.083375268182</c:v>
                </c:pt>
                <c:pt idx="37">
                  <c:v>1613.4779228838825</c:v>
                </c:pt>
                <c:pt idx="38">
                  <c:v>1595.9567726945884</c:v>
                </c:pt>
                <c:pt idx="39">
                  <c:v>1589.1529635722386</c:v>
                </c:pt>
                <c:pt idx="40">
                  <c:v>1575.5620465449965</c:v>
                </c:pt>
                <c:pt idx="41">
                  <c:v>1552.3149582680508</c:v>
                </c:pt>
                <c:pt idx="42">
                  <c:v>1535.8875582444957</c:v>
                </c:pt>
                <c:pt idx="43">
                  <c:v>1513.7138527343645</c:v>
                </c:pt>
                <c:pt idx="44">
                  <c:v>1506.015117584529</c:v>
                </c:pt>
                <c:pt idx="45">
                  <c:v>1493.519876224614</c:v>
                </c:pt>
                <c:pt idx="46">
                  <c:v>1463.7991881915223</c:v>
                </c:pt>
                <c:pt idx="47">
                  <c:v>1437.045820930016</c:v>
                </c:pt>
                <c:pt idx="48">
                  <c:v>1425.6064252048063</c:v>
                </c:pt>
                <c:pt idx="49">
                  <c:v>1402.7748016922706</c:v>
                </c:pt>
                <c:pt idx="50">
                  <c:v>1382.8484970451136</c:v>
                </c:pt>
                <c:pt idx="51">
                  <c:v>1368.644640344597</c:v>
                </c:pt>
                <c:pt idx="52">
                  <c:v>1354.465037771185</c:v>
                </c:pt>
                <c:pt idx="53">
                  <c:v>1346.9124717398008</c:v>
                </c:pt>
                <c:pt idx="54">
                  <c:v>1322.4139647477687</c:v>
                </c:pt>
                <c:pt idx="55">
                  <c:v>1289.5489267085213</c:v>
                </c:pt>
                <c:pt idx="56">
                  <c:v>1279.246720987122</c:v>
                </c:pt>
                <c:pt idx="57">
                  <c:v>1268.02250899606</c:v>
                </c:pt>
                <c:pt idx="58">
                  <c:v>1249.3491376487655</c:v>
                </c:pt>
                <c:pt idx="59">
                  <c:v>1233.5097210914168</c:v>
                </c:pt>
                <c:pt idx="60">
                  <c:v>1213.985003896988</c:v>
                </c:pt>
                <c:pt idx="61">
                  <c:v>1200.0668306406642</c:v>
                </c:pt>
                <c:pt idx="62">
                  <c:v>1178.7708373492728</c:v>
                </c:pt>
                <c:pt idx="63">
                  <c:v>1163.9883790398703</c:v>
                </c:pt>
                <c:pt idx="64">
                  <c:v>1153.8406824083013</c:v>
                </c:pt>
                <c:pt idx="65">
                  <c:v>1150.1536833258729</c:v>
                </c:pt>
                <c:pt idx="66">
                  <c:v>1131.7432037208441</c:v>
                </c:pt>
                <c:pt idx="67">
                  <c:v>1117.0441522163192</c:v>
                </c:pt>
                <c:pt idx="68">
                  <c:v>1095.0442461021107</c:v>
                </c:pt>
                <c:pt idx="69">
                  <c:v>1080.4099560075806</c:v>
                </c:pt>
                <c:pt idx="70">
                  <c:v>1063.9771485366673</c:v>
                </c:pt>
                <c:pt idx="71">
                  <c:v>1043.9366677445114</c:v>
                </c:pt>
                <c:pt idx="72">
                  <c:v>1019.4074512908492</c:v>
                </c:pt>
                <c:pt idx="73">
                  <c:v>1003.0948021553208</c:v>
                </c:pt>
                <c:pt idx="74">
                  <c:v>985.0071413112466</c:v>
                </c:pt>
                <c:pt idx="75">
                  <c:v>964.2549213754576</c:v>
                </c:pt>
                <c:pt idx="76">
                  <c:v>959.750423591038</c:v>
                </c:pt>
                <c:pt idx="77">
                  <c:v>952.5483057081126</c:v>
                </c:pt>
                <c:pt idx="78">
                  <c:v>941.7568275149138</c:v>
                </c:pt>
                <c:pt idx="79">
                  <c:v>938.1627823503366</c:v>
                </c:pt>
                <c:pt idx="80">
                  <c:v>914.8393287526815</c:v>
                </c:pt>
                <c:pt idx="81">
                  <c:v>896.942682051247</c:v>
                </c:pt>
                <c:pt idx="82">
                  <c:v>875.517495424099</c:v>
                </c:pt>
                <c:pt idx="83">
                  <c:v>857.7053040536048</c:v>
                </c:pt>
                <c:pt idx="84">
                  <c:v>846.1478348593296</c:v>
                </c:pt>
                <c:pt idx="85">
                  <c:v>832.8322510410399</c:v>
                </c:pt>
                <c:pt idx="86">
                  <c:v>831.0584520250125</c:v>
                </c:pt>
                <c:pt idx="87">
                  <c:v>812.4564026419355</c:v>
                </c:pt>
                <c:pt idx="88">
                  <c:v>787.7183151663048</c:v>
                </c:pt>
                <c:pt idx="89">
                  <c:v>773.6152831961231</c:v>
                </c:pt>
                <c:pt idx="90">
                  <c:v>746.3586312485536</c:v>
                </c:pt>
                <c:pt idx="91">
                  <c:v>728.8210554377247</c:v>
                </c:pt>
                <c:pt idx="92">
                  <c:v>706.0774396155236</c:v>
                </c:pt>
                <c:pt idx="93">
                  <c:v>689.4964100750276</c:v>
                </c:pt>
                <c:pt idx="94">
                  <c:v>687.7529629671412</c:v>
                </c:pt>
                <c:pt idx="95">
                  <c:v>672.9484229671964</c:v>
                </c:pt>
                <c:pt idx="96">
                  <c:v>652.0927277749308</c:v>
                </c:pt>
                <c:pt idx="97">
                  <c:v>627.8271015557984</c:v>
                </c:pt>
                <c:pt idx="98">
                  <c:v>632.1550517924063</c:v>
                </c:pt>
                <c:pt idx="99">
                  <c:v>613.1289204950181</c:v>
                </c:pt>
                <c:pt idx="100">
                  <c:v>601.0440402232329</c:v>
                </c:pt>
                <c:pt idx="101">
                  <c:v>597.5944451536336</c:v>
                </c:pt>
                <c:pt idx="102">
                  <c:v>582.9496322074951</c:v>
                </c:pt>
                <c:pt idx="103">
                  <c:v>564.894566408692</c:v>
                </c:pt>
                <c:pt idx="104">
                  <c:v>537.4573511919575</c:v>
                </c:pt>
                <c:pt idx="105">
                  <c:v>522.0636635637899</c:v>
                </c:pt>
                <c:pt idx="106">
                  <c:v>480.3026279085237</c:v>
                </c:pt>
                <c:pt idx="107">
                  <c:v>446.367001557572</c:v>
                </c:pt>
                <c:pt idx="108">
                  <c:v>422.6943113568854</c:v>
                </c:pt>
                <c:pt idx="109">
                  <c:v>397.4053800208806</c:v>
                </c:pt>
                <c:pt idx="110">
                  <c:v>373.03240294811854</c:v>
                </c:pt>
                <c:pt idx="111">
                  <c:v>362.9679210664444</c:v>
                </c:pt>
                <c:pt idx="112">
                  <c:v>347.8940330945316</c:v>
                </c:pt>
                <c:pt idx="113">
                  <c:v>311.1615379302141</c:v>
                </c:pt>
                <c:pt idx="114">
                  <c:v>288.70132558344113</c:v>
                </c:pt>
                <c:pt idx="115">
                  <c:v>256.36567121790057</c:v>
                </c:pt>
                <c:pt idx="116">
                  <c:v>212.6232059141181</c:v>
                </c:pt>
                <c:pt idx="117">
                  <c:v>168.29113746835188</c:v>
                </c:pt>
                <c:pt idx="118">
                  <c:v>167.4724011358554</c:v>
                </c:pt>
              </c:numCache>
            </c:numRef>
          </c:yVal>
          <c:smooth val="0"/>
        </c:ser>
        <c:axId val="57572232"/>
        <c:axId val="48388041"/>
      </c:scatterChart>
      <c:valAx>
        <c:axId val="57572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8041"/>
        <c:crosses val="autoZero"/>
        <c:crossBetween val="midCat"/>
        <c:dispUnits/>
      </c:valAx>
      <c:valAx>
        <c:axId val="4838804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722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033"/>
  <sheetViews>
    <sheetView workbookViewId="0" topLeftCell="P1">
      <pane ySplit="8" topLeftCell="BM863" activePane="bottomLeft" state="frozen"/>
      <selection pane="topLeft" activeCell="A1" sqref="A1"/>
      <selection pane="bottomLeft" activeCell="AV959" sqref="AV959"/>
    </sheetView>
  </sheetViews>
  <sheetFormatPr defaultColWidth="9.140625" defaultRowHeight="12.75"/>
  <cols>
    <col min="1" max="1" width="9.421875" style="23" customWidth="1"/>
    <col min="2" max="2" width="8.421875" style="0" customWidth="1"/>
    <col min="3" max="3" width="14.421875" style="0" bestFit="1" customWidth="1"/>
    <col min="4" max="4" width="13.140625" style="0" customWidth="1"/>
    <col min="5" max="5" width="8.57421875" style="0" customWidth="1"/>
    <col min="6" max="7" width="13.140625" style="0" customWidth="1"/>
    <col min="8" max="8" width="10.8515625" style="0" customWidth="1"/>
    <col min="9" max="9" width="11.421875" style="0" customWidth="1"/>
    <col min="10" max="11" width="15.7109375" style="0" bestFit="1" customWidth="1"/>
    <col min="12" max="12" width="14.140625" style="0" customWidth="1"/>
    <col min="13" max="13" width="13.140625" style="22" customWidth="1"/>
    <col min="14" max="14" width="15.7109375" style="22" bestFit="1" customWidth="1"/>
    <col min="15" max="18" width="9.140625" style="22" customWidth="1"/>
    <col min="41" max="41" width="9.00390625" style="0" customWidth="1"/>
  </cols>
  <sheetData>
    <row r="1" spans="1:15" ht="12.75">
      <c r="A1" s="27" t="s">
        <v>126</v>
      </c>
      <c r="B1" s="28"/>
      <c r="C1" s="28"/>
      <c r="D1" s="29"/>
      <c r="E1" s="30"/>
      <c r="F1" s="31"/>
      <c r="G1" s="32"/>
      <c r="H1" s="33"/>
      <c r="I1" s="34"/>
      <c r="J1" s="35"/>
      <c r="K1" s="35"/>
      <c r="L1" s="35"/>
      <c r="M1" s="36"/>
      <c r="N1" s="3"/>
      <c r="O1" s="4"/>
    </row>
    <row r="2" spans="1:15" ht="12.75">
      <c r="A2" s="37" t="s">
        <v>131</v>
      </c>
      <c r="B2" s="38"/>
      <c r="C2" s="38"/>
      <c r="D2" s="29"/>
      <c r="E2" s="30"/>
      <c r="F2" s="31"/>
      <c r="G2" s="32"/>
      <c r="H2" s="33"/>
      <c r="I2" s="34"/>
      <c r="J2" s="35"/>
      <c r="K2" s="35"/>
      <c r="L2" s="35"/>
      <c r="M2" s="36"/>
      <c r="N2" s="3"/>
      <c r="O2" s="4"/>
    </row>
    <row r="3" spans="1:15" ht="12.75">
      <c r="A3" s="37" t="s">
        <v>127</v>
      </c>
      <c r="B3" s="38"/>
      <c r="C3" s="38"/>
      <c r="D3" s="29"/>
      <c r="E3" s="30"/>
      <c r="F3" s="31"/>
      <c r="G3" s="32"/>
      <c r="H3" s="33"/>
      <c r="I3" s="34"/>
      <c r="J3" s="35"/>
      <c r="K3" s="35"/>
      <c r="L3" s="35"/>
      <c r="M3" s="36"/>
      <c r="N3" s="3"/>
      <c r="O3" s="4"/>
    </row>
    <row r="4" spans="1:15" ht="12.75">
      <c r="A4" s="37" t="s">
        <v>128</v>
      </c>
      <c r="B4" s="38"/>
      <c r="C4" s="38"/>
      <c r="D4" s="29"/>
      <c r="E4" s="30"/>
      <c r="F4" s="31"/>
      <c r="G4" s="32"/>
      <c r="H4" s="33"/>
      <c r="I4" s="34"/>
      <c r="J4" s="35"/>
      <c r="K4" s="35"/>
      <c r="L4" s="35"/>
      <c r="M4" s="36"/>
      <c r="N4" s="3"/>
      <c r="O4" s="4"/>
    </row>
    <row r="5" spans="1:15" ht="12.75">
      <c r="A5" s="37" t="s">
        <v>129</v>
      </c>
      <c r="B5" s="38"/>
      <c r="C5" s="38"/>
      <c r="D5" s="29"/>
      <c r="E5" s="30"/>
      <c r="F5" s="31"/>
      <c r="G5" s="32"/>
      <c r="H5" s="33"/>
      <c r="I5" s="34"/>
      <c r="J5" s="35"/>
      <c r="K5" s="35"/>
      <c r="L5" s="35"/>
      <c r="M5" s="36"/>
      <c r="N5" s="3"/>
      <c r="O5" s="4"/>
    </row>
    <row r="6" spans="1:15" ht="12.75">
      <c r="A6" s="39" t="s">
        <v>130</v>
      </c>
      <c r="B6" s="40"/>
      <c r="C6" s="40"/>
      <c r="D6" s="41"/>
      <c r="E6" s="42"/>
      <c r="F6" s="43"/>
      <c r="G6" s="44"/>
      <c r="H6" s="45"/>
      <c r="I6" s="46"/>
      <c r="J6" s="47"/>
      <c r="K6" s="47"/>
      <c r="L6" s="47"/>
      <c r="M6" s="48"/>
      <c r="N6" s="49"/>
      <c r="O6" s="50"/>
    </row>
    <row r="7" spans="1:61" ht="18.75">
      <c r="A7" s="11" t="s">
        <v>75</v>
      </c>
      <c r="B7" s="12" t="s">
        <v>76</v>
      </c>
      <c r="C7" s="13" t="s">
        <v>77</v>
      </c>
      <c r="D7" s="14" t="s">
        <v>78</v>
      </c>
      <c r="E7" s="15" t="s">
        <v>79</v>
      </c>
      <c r="F7" s="16" t="s">
        <v>80</v>
      </c>
      <c r="G7" s="16" t="s">
        <v>81</v>
      </c>
      <c r="H7" s="1" t="s">
        <v>82</v>
      </c>
      <c r="I7" s="17" t="s">
        <v>83</v>
      </c>
      <c r="J7" s="3" t="s">
        <v>84</v>
      </c>
      <c r="K7" s="3" t="s">
        <v>85</v>
      </c>
      <c r="L7" s="3" t="s">
        <v>86</v>
      </c>
      <c r="M7" s="4" t="s">
        <v>87</v>
      </c>
      <c r="N7" s="2" t="s">
        <v>88</v>
      </c>
      <c r="O7" s="2" t="s">
        <v>89</v>
      </c>
      <c r="P7" s="2" t="s">
        <v>90</v>
      </c>
      <c r="Q7" s="2" t="s">
        <v>19</v>
      </c>
      <c r="R7" s="18" t="s">
        <v>91</v>
      </c>
      <c r="S7" s="5" t="s">
        <v>92</v>
      </c>
      <c r="T7" s="5" t="s">
        <v>93</v>
      </c>
      <c r="U7" s="5" t="s">
        <v>94</v>
      </c>
      <c r="V7" t="s">
        <v>72</v>
      </c>
      <c r="W7" t="s">
        <v>73</v>
      </c>
      <c r="X7" t="s">
        <v>74</v>
      </c>
      <c r="Y7" s="6" t="s">
        <v>95</v>
      </c>
      <c r="Z7" s="6" t="s">
        <v>96</v>
      </c>
      <c r="AA7" s="6" t="s">
        <v>97</v>
      </c>
      <c r="AB7" s="6" t="s">
        <v>98</v>
      </c>
      <c r="AC7" s="19" t="s">
        <v>99</v>
      </c>
      <c r="AD7" s="20" t="s">
        <v>100</v>
      </c>
      <c r="AE7" s="20" t="s">
        <v>101</v>
      </c>
      <c r="AF7" s="20" t="s">
        <v>102</v>
      </c>
      <c r="AG7" s="20" t="s">
        <v>103</v>
      </c>
      <c r="AH7" s="20" t="s">
        <v>104</v>
      </c>
      <c r="AI7" s="20" t="s">
        <v>105</v>
      </c>
      <c r="AJ7" s="20" t="s">
        <v>100</v>
      </c>
      <c r="AK7" s="20" t="s">
        <v>101</v>
      </c>
      <c r="AL7" s="20" t="s">
        <v>102</v>
      </c>
      <c r="AM7" s="20" t="s">
        <v>103</v>
      </c>
      <c r="AN7" s="20" t="s">
        <v>104</v>
      </c>
      <c r="AO7" s="20" t="s">
        <v>105</v>
      </c>
      <c r="AP7" s="7" t="s">
        <v>106</v>
      </c>
      <c r="AQ7" s="12"/>
      <c r="AR7" s="12"/>
      <c r="AS7" s="7" t="s">
        <v>107</v>
      </c>
      <c r="AT7" s="9"/>
      <c r="AU7" s="21"/>
      <c r="AV7" s="21" t="s">
        <v>20</v>
      </c>
      <c r="AW7" s="8" t="s">
        <v>108</v>
      </c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1" ht="14.25">
      <c r="A8" s="11" t="s">
        <v>109</v>
      </c>
      <c r="B8" s="12">
        <v>2003</v>
      </c>
      <c r="C8" s="13" t="s">
        <v>110</v>
      </c>
      <c r="D8" s="14" t="s">
        <v>111</v>
      </c>
      <c r="E8" s="15" t="s">
        <v>112</v>
      </c>
      <c r="F8" s="16" t="s">
        <v>113</v>
      </c>
      <c r="G8" s="16" t="s">
        <v>113</v>
      </c>
      <c r="H8" s="1" t="s">
        <v>114</v>
      </c>
      <c r="I8" s="17" t="s">
        <v>114</v>
      </c>
      <c r="J8" s="3" t="s">
        <v>115</v>
      </c>
      <c r="K8" s="3" t="s">
        <v>115</v>
      </c>
      <c r="L8" s="3" t="s">
        <v>115</v>
      </c>
      <c r="M8" s="4" t="s">
        <v>115</v>
      </c>
      <c r="N8" s="2" t="s">
        <v>116</v>
      </c>
      <c r="O8" s="2" t="s">
        <v>117</v>
      </c>
      <c r="P8" s="2" t="s">
        <v>118</v>
      </c>
      <c r="Q8" s="2"/>
      <c r="R8" s="18" t="s">
        <v>119</v>
      </c>
      <c r="S8" s="18" t="s">
        <v>120</v>
      </c>
      <c r="T8" s="18" t="s">
        <v>120</v>
      </c>
      <c r="U8" s="18" t="s">
        <v>120</v>
      </c>
      <c r="V8" s="18" t="s">
        <v>120</v>
      </c>
      <c r="W8" s="18" t="s">
        <v>120</v>
      </c>
      <c r="X8" s="18" t="s">
        <v>120</v>
      </c>
      <c r="Y8" s="6" t="s">
        <v>121</v>
      </c>
      <c r="Z8" s="6" t="s">
        <v>122</v>
      </c>
      <c r="AA8" s="6" t="s">
        <v>122</v>
      </c>
      <c r="AB8" s="6" t="s">
        <v>117</v>
      </c>
      <c r="AC8" s="19" t="s">
        <v>123</v>
      </c>
      <c r="AD8" s="19" t="s">
        <v>124</v>
      </c>
      <c r="AE8" s="19" t="s">
        <v>124</v>
      </c>
      <c r="AF8" s="19" t="s">
        <v>124</v>
      </c>
      <c r="AG8" s="19" t="s">
        <v>124</v>
      </c>
      <c r="AH8" s="19" t="s">
        <v>124</v>
      </c>
      <c r="AI8" s="19" t="s">
        <v>124</v>
      </c>
      <c r="AJ8" s="19" t="s">
        <v>71</v>
      </c>
      <c r="AK8" s="19" t="s">
        <v>71</v>
      </c>
      <c r="AL8" s="19" t="s">
        <v>71</v>
      </c>
      <c r="AM8" s="19" t="s">
        <v>71</v>
      </c>
      <c r="AN8" s="19" t="s">
        <v>71</v>
      </c>
      <c r="AO8" s="19" t="s">
        <v>71</v>
      </c>
      <c r="AP8" s="7" t="s">
        <v>125</v>
      </c>
      <c r="AQ8" s="12"/>
      <c r="AR8" s="12"/>
      <c r="AS8" s="7" t="s">
        <v>125</v>
      </c>
      <c r="AT8" s="9"/>
      <c r="AU8" s="21"/>
      <c r="AV8" s="21" t="s">
        <v>70</v>
      </c>
      <c r="AW8" s="8" t="s">
        <v>125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  <row r="9" spans="1:49" ht="12.75">
      <c r="A9" s="23">
        <v>37856</v>
      </c>
      <c r="B9" s="22">
        <v>235</v>
      </c>
      <c r="C9" s="24">
        <v>0.73888886</v>
      </c>
      <c r="D9" s="25">
        <v>0.73888886</v>
      </c>
      <c r="E9">
        <v>0</v>
      </c>
      <c r="F9">
        <v>39.6160389</v>
      </c>
      <c r="G9">
        <v>-78.76538292</v>
      </c>
      <c r="H9">
        <v>1036.2568627450983</v>
      </c>
      <c r="I9">
        <v>1007.0468627450982</v>
      </c>
      <c r="J9">
        <f>(8303.951372*(LN(1013.25/I9)))</f>
        <v>50.993210888653394</v>
      </c>
      <c r="K9" s="10">
        <v>236</v>
      </c>
      <c r="L9">
        <v>217.96883649420408</v>
      </c>
      <c r="M9" s="10">
        <f>AVERAGE(K9:L9)</f>
        <v>226.98441824710204</v>
      </c>
      <c r="N9" s="22">
        <v>30.7</v>
      </c>
      <c r="O9" s="22">
        <v>29.6</v>
      </c>
      <c r="R9"/>
      <c r="AP9">
        <v>0.319</v>
      </c>
      <c r="AS9">
        <v>0.091</v>
      </c>
      <c r="AW9">
        <v>5.032</v>
      </c>
    </row>
    <row r="10" spans="1:49" ht="12.75">
      <c r="A10" s="23">
        <v>37856</v>
      </c>
      <c r="B10" s="22">
        <v>235</v>
      </c>
      <c r="C10" s="24">
        <v>0.739004612</v>
      </c>
      <c r="D10" s="25">
        <v>0.739004612</v>
      </c>
      <c r="E10">
        <v>0</v>
      </c>
      <c r="F10">
        <v>39.61606121</v>
      </c>
      <c r="G10">
        <v>-78.76539527</v>
      </c>
      <c r="H10">
        <v>1036.3</v>
      </c>
      <c r="I10">
        <v>1007.09</v>
      </c>
      <c r="J10">
        <f aca="true" t="shared" si="0" ref="J10:J73">(8303.951372*(LN(1013.25/I10)))</f>
        <v>50.63751543050702</v>
      </c>
      <c r="K10" s="10">
        <v>235.6443045418555</v>
      </c>
      <c r="L10">
        <v>217.61314103605957</v>
      </c>
      <c r="M10" s="10">
        <f aca="true" t="shared" si="1" ref="M10:M73">AVERAGE(K10:L10)</f>
        <v>226.62872278895753</v>
      </c>
      <c r="N10" s="22">
        <v>30.8</v>
      </c>
      <c r="O10" s="22">
        <v>29.6</v>
      </c>
      <c r="R10"/>
      <c r="AP10">
        <v>0.34</v>
      </c>
      <c r="AS10">
        <v>0.111</v>
      </c>
      <c r="AW10">
        <v>5.036</v>
      </c>
    </row>
    <row r="11" spans="1:49" ht="12.75">
      <c r="A11" s="23">
        <v>37856</v>
      </c>
      <c r="B11" s="22">
        <v>235</v>
      </c>
      <c r="C11" s="24">
        <v>0.739120364</v>
      </c>
      <c r="D11" s="25">
        <v>0.739120364</v>
      </c>
      <c r="E11">
        <v>0</v>
      </c>
      <c r="F11">
        <v>39.61606485</v>
      </c>
      <c r="G11">
        <v>-78.7653882</v>
      </c>
      <c r="H11">
        <v>1036.2</v>
      </c>
      <c r="I11">
        <v>1006.99</v>
      </c>
      <c r="J11">
        <f t="shared" si="0"/>
        <v>51.46210545462118</v>
      </c>
      <c r="K11" s="10">
        <v>236.4688945659678</v>
      </c>
      <c r="L11">
        <v>218.43773106017187</v>
      </c>
      <c r="M11" s="10">
        <f t="shared" si="1"/>
        <v>227.45331281306983</v>
      </c>
      <c r="N11" s="22">
        <v>30.5</v>
      </c>
      <c r="O11" s="22">
        <v>29.7</v>
      </c>
      <c r="R11"/>
      <c r="AP11">
        <v>0.359</v>
      </c>
      <c r="AS11">
        <v>0.111</v>
      </c>
      <c r="AW11">
        <v>5.032</v>
      </c>
    </row>
    <row r="12" spans="1:49" ht="12.75">
      <c r="A12" s="23">
        <v>37856</v>
      </c>
      <c r="B12" s="22">
        <v>235</v>
      </c>
      <c r="C12" s="24">
        <v>0.739236116</v>
      </c>
      <c r="D12" s="25">
        <v>0.739236116</v>
      </c>
      <c r="E12">
        <v>0</v>
      </c>
      <c r="F12">
        <v>39.61607918</v>
      </c>
      <c r="G12">
        <v>-78.76539172</v>
      </c>
      <c r="H12">
        <v>1036.3</v>
      </c>
      <c r="I12">
        <v>1007.09</v>
      </c>
      <c r="J12">
        <f t="shared" si="0"/>
        <v>50.63751543050702</v>
      </c>
      <c r="K12" s="10">
        <v>235.6443045418555</v>
      </c>
      <c r="L12">
        <v>217.61314103605957</v>
      </c>
      <c r="M12" s="10">
        <f t="shared" si="1"/>
        <v>226.62872278895753</v>
      </c>
      <c r="N12" s="22">
        <v>30.7</v>
      </c>
      <c r="O12" s="22">
        <v>29.9</v>
      </c>
      <c r="R12"/>
      <c r="AP12">
        <v>0.318</v>
      </c>
      <c r="AS12">
        <v>0.121</v>
      </c>
      <c r="AW12">
        <v>5.034</v>
      </c>
    </row>
    <row r="13" spans="1:49" ht="12.75">
      <c r="A13" s="23">
        <v>37856</v>
      </c>
      <c r="B13" s="22">
        <v>235</v>
      </c>
      <c r="C13" s="24">
        <v>0.739351869</v>
      </c>
      <c r="D13" s="25">
        <v>0.739351869</v>
      </c>
      <c r="E13">
        <v>0</v>
      </c>
      <c r="F13">
        <v>39.61609701</v>
      </c>
      <c r="G13">
        <v>-78.76540133</v>
      </c>
      <c r="H13">
        <v>1036.5</v>
      </c>
      <c r="I13">
        <v>1007.29</v>
      </c>
      <c r="J13">
        <f t="shared" si="0"/>
        <v>48.98858098928424</v>
      </c>
      <c r="K13" s="10">
        <v>233.99537010063085</v>
      </c>
      <c r="L13">
        <v>215.96420659483493</v>
      </c>
      <c r="M13" s="10">
        <f t="shared" si="1"/>
        <v>224.9797883477329</v>
      </c>
      <c r="N13" s="22">
        <v>30.7</v>
      </c>
      <c r="O13" s="22">
        <v>30.3</v>
      </c>
      <c r="R13"/>
      <c r="AP13">
        <v>0.319</v>
      </c>
      <c r="AS13">
        <v>0.111</v>
      </c>
      <c r="AW13">
        <v>5.033</v>
      </c>
    </row>
    <row r="14" spans="1:49" ht="12.75">
      <c r="A14" s="23">
        <v>37856</v>
      </c>
      <c r="B14" s="22">
        <v>235</v>
      </c>
      <c r="C14" s="24">
        <v>0.739467621</v>
      </c>
      <c r="D14" s="25">
        <v>0.739467621</v>
      </c>
      <c r="E14">
        <v>0</v>
      </c>
      <c r="F14">
        <v>39.61608228</v>
      </c>
      <c r="G14">
        <v>-78.76540133</v>
      </c>
      <c r="H14">
        <v>1036.5</v>
      </c>
      <c r="I14">
        <v>1007.29</v>
      </c>
      <c r="J14">
        <f t="shared" si="0"/>
        <v>48.98858098928424</v>
      </c>
      <c r="K14" s="10">
        <v>233.99537010063085</v>
      </c>
      <c r="L14">
        <v>215.96420659483493</v>
      </c>
      <c r="M14" s="10">
        <f t="shared" si="1"/>
        <v>224.9797883477329</v>
      </c>
      <c r="N14" s="22">
        <v>31</v>
      </c>
      <c r="O14" s="22">
        <v>30.7</v>
      </c>
      <c r="R14"/>
      <c r="AP14">
        <v>0.279</v>
      </c>
      <c r="AS14">
        <v>0.111</v>
      </c>
      <c r="AW14">
        <v>5.034</v>
      </c>
    </row>
    <row r="15" spans="1:49" ht="12.75">
      <c r="A15" s="23">
        <v>37856</v>
      </c>
      <c r="B15" s="22">
        <v>235</v>
      </c>
      <c r="C15" s="24">
        <v>0.739583313</v>
      </c>
      <c r="D15" s="25">
        <v>0.739583313</v>
      </c>
      <c r="E15">
        <v>0</v>
      </c>
      <c r="F15">
        <v>39.61608233</v>
      </c>
      <c r="G15">
        <v>-78.76544031</v>
      </c>
      <c r="H15">
        <v>1036.3</v>
      </c>
      <c r="I15">
        <v>1007.09</v>
      </c>
      <c r="J15">
        <f t="shared" si="0"/>
        <v>50.63751543050702</v>
      </c>
      <c r="K15" s="10">
        <v>235.6443045418555</v>
      </c>
      <c r="L15">
        <v>217.61314103605957</v>
      </c>
      <c r="M15" s="10">
        <f t="shared" si="1"/>
        <v>226.62872278895753</v>
      </c>
      <c r="N15" s="22">
        <v>31.1</v>
      </c>
      <c r="O15" s="22">
        <v>30.2</v>
      </c>
      <c r="R15"/>
      <c r="AP15">
        <v>0.359</v>
      </c>
      <c r="AS15">
        <v>0.122</v>
      </c>
      <c r="AW15">
        <v>5.036</v>
      </c>
    </row>
    <row r="16" spans="1:49" ht="12.75">
      <c r="A16" s="23">
        <v>37856</v>
      </c>
      <c r="B16" s="22">
        <v>235</v>
      </c>
      <c r="C16" s="24">
        <v>0.739699066</v>
      </c>
      <c r="D16" s="25">
        <v>0.739699066</v>
      </c>
      <c r="E16">
        <v>0</v>
      </c>
      <c r="F16">
        <v>39.61605023</v>
      </c>
      <c r="G16">
        <v>-78.76548855</v>
      </c>
      <c r="H16">
        <v>1036.4</v>
      </c>
      <c r="I16">
        <v>1007.19</v>
      </c>
      <c r="J16">
        <f t="shared" si="0"/>
        <v>49.81300728081412</v>
      </c>
      <c r="K16" s="10">
        <v>234.81979639216075</v>
      </c>
      <c r="L16">
        <v>216.78863288636484</v>
      </c>
      <c r="M16" s="10">
        <f t="shared" si="1"/>
        <v>225.8042146392628</v>
      </c>
      <c r="N16" s="22">
        <v>31.4</v>
      </c>
      <c r="O16" s="22">
        <v>29.5</v>
      </c>
      <c r="R16"/>
      <c r="AP16">
        <v>0.299</v>
      </c>
      <c r="AS16">
        <v>0.121</v>
      </c>
      <c r="AW16">
        <v>5.034</v>
      </c>
    </row>
    <row r="17" spans="1:49" ht="12.75">
      <c r="A17" s="23">
        <v>37856</v>
      </c>
      <c r="B17" s="22">
        <v>235</v>
      </c>
      <c r="C17" s="24">
        <v>0.739814818</v>
      </c>
      <c r="D17" s="25">
        <v>0.739814818</v>
      </c>
      <c r="E17">
        <v>0</v>
      </c>
      <c r="F17">
        <v>39.6159905</v>
      </c>
      <c r="G17">
        <v>-78.76548451</v>
      </c>
      <c r="H17">
        <v>1036.5</v>
      </c>
      <c r="I17">
        <v>1007.29</v>
      </c>
      <c r="J17">
        <f t="shared" si="0"/>
        <v>48.98858098928424</v>
      </c>
      <c r="K17" s="10">
        <v>233.99537010063085</v>
      </c>
      <c r="L17">
        <v>215.96420659483493</v>
      </c>
      <c r="M17" s="10">
        <f t="shared" si="1"/>
        <v>224.9797883477329</v>
      </c>
      <c r="N17" s="22">
        <v>31.5</v>
      </c>
      <c r="O17" s="22">
        <v>28.5</v>
      </c>
      <c r="R17"/>
      <c r="AP17">
        <v>0.309</v>
      </c>
      <c r="AS17">
        <v>0.141</v>
      </c>
      <c r="AW17">
        <v>5.034</v>
      </c>
    </row>
    <row r="18" spans="1:49" ht="12.75">
      <c r="A18" s="23">
        <v>37856</v>
      </c>
      <c r="B18" s="22">
        <v>235</v>
      </c>
      <c r="C18" s="24">
        <v>0.73993057</v>
      </c>
      <c r="D18" s="25">
        <v>0.73993057</v>
      </c>
      <c r="E18">
        <v>0</v>
      </c>
      <c r="F18">
        <v>39.61596216</v>
      </c>
      <c r="G18">
        <v>-78.76548409</v>
      </c>
      <c r="H18">
        <v>1036.5</v>
      </c>
      <c r="I18">
        <v>1007.29</v>
      </c>
      <c r="J18">
        <f t="shared" si="0"/>
        <v>48.98858098928424</v>
      </c>
      <c r="K18" s="10">
        <v>233.99537010063085</v>
      </c>
      <c r="L18">
        <v>215.96420659483493</v>
      </c>
      <c r="M18" s="10">
        <f t="shared" si="1"/>
        <v>224.9797883477329</v>
      </c>
      <c r="N18" s="22">
        <v>31.6</v>
      </c>
      <c r="O18" s="22">
        <v>28.1</v>
      </c>
      <c r="R18"/>
      <c r="AP18">
        <v>0.308</v>
      </c>
      <c r="AS18">
        <v>0.131</v>
      </c>
      <c r="AW18">
        <v>5.034</v>
      </c>
    </row>
    <row r="19" spans="1:49" ht="12.75">
      <c r="A19" s="23">
        <v>37856</v>
      </c>
      <c r="B19" s="22">
        <v>235</v>
      </c>
      <c r="C19" s="24">
        <v>0.740046322</v>
      </c>
      <c r="D19" s="25">
        <v>0.740046322</v>
      </c>
      <c r="E19">
        <v>0</v>
      </c>
      <c r="F19">
        <v>39.61594113</v>
      </c>
      <c r="G19">
        <v>-78.7654965</v>
      </c>
      <c r="H19">
        <v>1036.5</v>
      </c>
      <c r="I19">
        <v>1007.29</v>
      </c>
      <c r="J19">
        <f t="shared" si="0"/>
        <v>48.98858098928424</v>
      </c>
      <c r="K19" s="10">
        <v>233.99537010063085</v>
      </c>
      <c r="L19">
        <v>215.96420659483493</v>
      </c>
      <c r="M19" s="10">
        <f t="shared" si="1"/>
        <v>224.9797883477329</v>
      </c>
      <c r="N19" s="22">
        <v>29.7</v>
      </c>
      <c r="O19" s="22">
        <v>28.2</v>
      </c>
      <c r="R19"/>
      <c r="AP19">
        <v>0.34</v>
      </c>
      <c r="AS19">
        <v>0.111</v>
      </c>
      <c r="AW19">
        <v>5.032</v>
      </c>
    </row>
    <row r="20" spans="1:49" ht="12.75">
      <c r="A20" s="23">
        <v>37856</v>
      </c>
      <c r="B20" s="22">
        <v>235</v>
      </c>
      <c r="C20" s="24">
        <v>0.740162015</v>
      </c>
      <c r="D20" s="25">
        <v>0.740162015</v>
      </c>
      <c r="E20">
        <v>0</v>
      </c>
      <c r="F20">
        <v>39.6158605</v>
      </c>
      <c r="G20">
        <v>-78.76553637</v>
      </c>
      <c r="H20">
        <v>1036.3</v>
      </c>
      <c r="I20">
        <v>1007.09</v>
      </c>
      <c r="J20">
        <f t="shared" si="0"/>
        <v>50.63751543050702</v>
      </c>
      <c r="K20" s="10">
        <v>235.6443045418555</v>
      </c>
      <c r="L20">
        <v>217.61314103605957</v>
      </c>
      <c r="M20" s="10">
        <f t="shared" si="1"/>
        <v>226.62872278895753</v>
      </c>
      <c r="N20" s="22">
        <v>29</v>
      </c>
      <c r="O20" s="22">
        <v>28.2</v>
      </c>
      <c r="R20"/>
      <c r="AP20">
        <v>0.359</v>
      </c>
      <c r="AS20">
        <v>0.111</v>
      </c>
      <c r="AW20">
        <v>5.036</v>
      </c>
    </row>
    <row r="21" spans="1:49" ht="12.75">
      <c r="A21" s="23">
        <v>37856</v>
      </c>
      <c r="B21" s="22">
        <v>235</v>
      </c>
      <c r="C21" s="24">
        <v>0.740277767</v>
      </c>
      <c r="D21" s="25">
        <v>0.740277767</v>
      </c>
      <c r="E21">
        <v>0</v>
      </c>
      <c r="F21">
        <v>39.61562588</v>
      </c>
      <c r="G21">
        <v>-78.76576126</v>
      </c>
      <c r="H21">
        <v>1036.5</v>
      </c>
      <c r="I21">
        <v>1007.29</v>
      </c>
      <c r="J21">
        <f t="shared" si="0"/>
        <v>48.98858098928424</v>
      </c>
      <c r="K21" s="10">
        <v>233.99537010063085</v>
      </c>
      <c r="L21">
        <v>215.96420659483493</v>
      </c>
      <c r="M21" s="10">
        <f t="shared" si="1"/>
        <v>224.9797883477329</v>
      </c>
      <c r="N21" s="22">
        <v>28.7</v>
      </c>
      <c r="O21" s="22">
        <v>29</v>
      </c>
      <c r="R21"/>
      <c r="AP21">
        <v>0.399</v>
      </c>
      <c r="AS21">
        <v>0.111</v>
      </c>
      <c r="AW21">
        <v>5.032</v>
      </c>
    </row>
    <row r="22" spans="1:49" ht="12.75">
      <c r="A22" s="23">
        <v>37856</v>
      </c>
      <c r="B22" s="22">
        <v>235</v>
      </c>
      <c r="C22" s="24">
        <v>0.740393519</v>
      </c>
      <c r="D22" s="25">
        <v>0.740393519</v>
      </c>
      <c r="E22">
        <v>0</v>
      </c>
      <c r="F22">
        <v>39.61550249</v>
      </c>
      <c r="G22">
        <v>-78.76608936</v>
      </c>
      <c r="H22">
        <v>1036.5</v>
      </c>
      <c r="I22">
        <v>1007.29</v>
      </c>
      <c r="J22">
        <f t="shared" si="0"/>
        <v>48.98858098928424</v>
      </c>
      <c r="K22" s="10">
        <v>233.99537010063085</v>
      </c>
      <c r="L22">
        <v>215.96420659483493</v>
      </c>
      <c r="M22" s="10">
        <f t="shared" si="1"/>
        <v>224.9797883477329</v>
      </c>
      <c r="N22" s="22">
        <v>28.7</v>
      </c>
      <c r="O22" s="22">
        <v>29.9</v>
      </c>
      <c r="R22"/>
      <c r="AP22">
        <v>0.3</v>
      </c>
      <c r="AS22">
        <v>0.101</v>
      </c>
      <c r="AW22">
        <v>5.034</v>
      </c>
    </row>
    <row r="23" spans="1:49" ht="12.75">
      <c r="A23" s="23">
        <v>37856</v>
      </c>
      <c r="B23" s="22">
        <v>235</v>
      </c>
      <c r="C23" s="24">
        <v>0.740509272</v>
      </c>
      <c r="D23" s="25">
        <v>0.740509272</v>
      </c>
      <c r="E23">
        <v>0</v>
      </c>
      <c r="F23">
        <v>39.61552734</v>
      </c>
      <c r="G23">
        <v>-78.76629239</v>
      </c>
      <c r="H23">
        <v>1036.5</v>
      </c>
      <c r="I23">
        <v>1007.29</v>
      </c>
      <c r="J23">
        <f t="shared" si="0"/>
        <v>48.98858098928424</v>
      </c>
      <c r="K23" s="10">
        <v>233.99537010063085</v>
      </c>
      <c r="L23">
        <v>215.96420659483493</v>
      </c>
      <c r="M23" s="10">
        <f t="shared" si="1"/>
        <v>224.9797883477329</v>
      </c>
      <c r="N23" s="22">
        <v>29</v>
      </c>
      <c r="O23" s="22">
        <v>30.6</v>
      </c>
      <c r="R23"/>
      <c r="AP23">
        <v>0.339</v>
      </c>
      <c r="AS23">
        <v>0.11</v>
      </c>
      <c r="AW23">
        <v>5.033</v>
      </c>
    </row>
    <row r="24" spans="1:49" ht="12.75">
      <c r="A24" s="23">
        <v>37856</v>
      </c>
      <c r="B24" s="22">
        <v>235</v>
      </c>
      <c r="C24" s="24">
        <v>0.740625024</v>
      </c>
      <c r="D24" s="25">
        <v>0.740625024</v>
      </c>
      <c r="E24">
        <v>0</v>
      </c>
      <c r="F24">
        <v>39.61564246</v>
      </c>
      <c r="G24">
        <v>-78.76615246</v>
      </c>
      <c r="H24">
        <v>1036.4</v>
      </c>
      <c r="I24">
        <v>1007.19</v>
      </c>
      <c r="J24">
        <f t="shared" si="0"/>
        <v>49.81300728081412</v>
      </c>
      <c r="K24" s="10">
        <v>234.81979639216075</v>
      </c>
      <c r="L24">
        <v>216.78863288636484</v>
      </c>
      <c r="M24" s="10">
        <f t="shared" si="1"/>
        <v>225.8042146392628</v>
      </c>
      <c r="N24" s="22">
        <v>29</v>
      </c>
      <c r="O24" s="22">
        <v>30.9</v>
      </c>
      <c r="R24"/>
      <c r="AP24">
        <v>0.279</v>
      </c>
      <c r="AS24">
        <v>0.091</v>
      </c>
      <c r="AW24">
        <v>5.034</v>
      </c>
    </row>
    <row r="25" spans="1:49" ht="12.75">
      <c r="A25" s="23">
        <v>37856</v>
      </c>
      <c r="B25" s="22">
        <v>235</v>
      </c>
      <c r="C25" s="24">
        <v>0.740740716</v>
      </c>
      <c r="D25" s="25">
        <v>0.740740716</v>
      </c>
      <c r="E25">
        <v>0</v>
      </c>
      <c r="F25">
        <v>39.61561972</v>
      </c>
      <c r="G25">
        <v>-78.76574467</v>
      </c>
      <c r="H25">
        <v>1036.2</v>
      </c>
      <c r="I25">
        <v>1006.99</v>
      </c>
      <c r="J25">
        <f t="shared" si="0"/>
        <v>51.46210545462118</v>
      </c>
      <c r="K25" s="10">
        <v>236.4688945659678</v>
      </c>
      <c r="L25">
        <v>218.43773106017187</v>
      </c>
      <c r="M25" s="10">
        <f t="shared" si="1"/>
        <v>227.45331281306983</v>
      </c>
      <c r="N25" s="22">
        <v>28.8</v>
      </c>
      <c r="O25" s="22">
        <v>31.2</v>
      </c>
      <c r="R25"/>
      <c r="AP25">
        <v>0.289</v>
      </c>
      <c r="AS25">
        <v>0.121</v>
      </c>
      <c r="AW25">
        <v>5.034</v>
      </c>
    </row>
    <row r="26" spans="1:49" ht="12.75">
      <c r="A26" s="23">
        <v>37856</v>
      </c>
      <c r="B26" s="22">
        <v>235</v>
      </c>
      <c r="C26" s="24">
        <v>0.740856469</v>
      </c>
      <c r="D26" s="25">
        <v>0.740856469</v>
      </c>
      <c r="E26">
        <v>0</v>
      </c>
      <c r="F26">
        <v>39.61555684</v>
      </c>
      <c r="G26">
        <v>-78.7651907</v>
      </c>
      <c r="H26">
        <v>1036.3</v>
      </c>
      <c r="I26">
        <v>1007.09</v>
      </c>
      <c r="J26">
        <f t="shared" si="0"/>
        <v>50.63751543050702</v>
      </c>
      <c r="K26" s="10">
        <v>235.6443045418555</v>
      </c>
      <c r="L26">
        <v>217.61314103605957</v>
      </c>
      <c r="M26" s="10">
        <f t="shared" si="1"/>
        <v>226.62872278895753</v>
      </c>
      <c r="N26" s="22">
        <v>28.9</v>
      </c>
      <c r="O26" s="22">
        <v>31.6</v>
      </c>
      <c r="R26"/>
      <c r="AP26">
        <v>0.33</v>
      </c>
      <c r="AS26">
        <v>0.101</v>
      </c>
      <c r="AW26">
        <v>5.032</v>
      </c>
    </row>
    <row r="27" spans="1:49" ht="12.75">
      <c r="A27" s="23">
        <v>37856</v>
      </c>
      <c r="B27" s="22">
        <v>235</v>
      </c>
      <c r="C27" s="24">
        <v>0.740972221</v>
      </c>
      <c r="D27" s="25">
        <v>0.740972221</v>
      </c>
      <c r="E27">
        <v>0</v>
      </c>
      <c r="F27">
        <v>39.61550599</v>
      </c>
      <c r="G27">
        <v>-78.76462369</v>
      </c>
      <c r="H27">
        <v>1036.4</v>
      </c>
      <c r="I27">
        <v>1007.19</v>
      </c>
      <c r="J27">
        <f t="shared" si="0"/>
        <v>49.81300728081412</v>
      </c>
      <c r="K27" s="10">
        <v>234.81979639216075</v>
      </c>
      <c r="L27">
        <v>216.78863288636484</v>
      </c>
      <c r="M27" s="10">
        <f t="shared" si="1"/>
        <v>225.8042146392628</v>
      </c>
      <c r="N27" s="22">
        <v>29</v>
      </c>
      <c r="O27" s="22">
        <v>32.1</v>
      </c>
      <c r="R27">
        <v>0</v>
      </c>
      <c r="AP27">
        <v>0.359</v>
      </c>
      <c r="AS27">
        <v>0.101</v>
      </c>
      <c r="AW27">
        <v>5.031</v>
      </c>
    </row>
    <row r="28" spans="1:49" ht="12.75">
      <c r="A28" s="23">
        <v>37856</v>
      </c>
      <c r="B28" s="22">
        <v>235</v>
      </c>
      <c r="C28" s="24">
        <v>0.741087973</v>
      </c>
      <c r="D28" s="25">
        <v>0.741087973</v>
      </c>
      <c r="E28">
        <v>0</v>
      </c>
      <c r="F28">
        <v>39.61543268</v>
      </c>
      <c r="G28">
        <v>-78.76408844</v>
      </c>
      <c r="H28">
        <v>1036.2</v>
      </c>
      <c r="I28">
        <v>1006.99</v>
      </c>
      <c r="J28">
        <f t="shared" si="0"/>
        <v>51.46210545462118</v>
      </c>
      <c r="K28" s="10">
        <v>236.4688945659678</v>
      </c>
      <c r="L28">
        <v>218.43773106017187</v>
      </c>
      <c r="M28" s="10">
        <f t="shared" si="1"/>
        <v>227.45331281306983</v>
      </c>
      <c r="N28" s="22">
        <v>29</v>
      </c>
      <c r="O28" s="22">
        <v>32.3</v>
      </c>
      <c r="R28"/>
      <c r="S28" s="26">
        <v>2.68E-05</v>
      </c>
      <c r="T28" s="26">
        <v>1.8E-05</v>
      </c>
      <c r="U28" s="26">
        <v>1.06E-05</v>
      </c>
      <c r="V28" s="26">
        <v>3.73E-06</v>
      </c>
      <c r="W28" s="26">
        <v>2.52E-06</v>
      </c>
      <c r="X28" s="26">
        <v>1.95E-06</v>
      </c>
      <c r="Y28">
        <v>974.4</v>
      </c>
      <c r="Z28">
        <v>307.6</v>
      </c>
      <c r="AA28">
        <v>306.5</v>
      </c>
      <c r="AB28">
        <v>24.5</v>
      </c>
      <c r="AP28">
        <v>0.261</v>
      </c>
      <c r="AS28">
        <v>0.111</v>
      </c>
      <c r="AW28">
        <v>5.034</v>
      </c>
    </row>
    <row r="29" spans="1:49" ht="12.75">
      <c r="A29" s="23">
        <v>37856</v>
      </c>
      <c r="B29" s="22">
        <v>235</v>
      </c>
      <c r="C29" s="24">
        <v>0.741203725</v>
      </c>
      <c r="D29" s="25">
        <v>0.741203725</v>
      </c>
      <c r="E29">
        <v>0</v>
      </c>
      <c r="F29">
        <v>39.61522107</v>
      </c>
      <c r="G29">
        <v>-78.76367923</v>
      </c>
      <c r="H29">
        <v>1036</v>
      </c>
      <c r="I29">
        <v>1006.79</v>
      </c>
      <c r="J29">
        <f t="shared" si="0"/>
        <v>53.1115311911559</v>
      </c>
      <c r="K29" s="10">
        <v>238.11832030250253</v>
      </c>
      <c r="L29">
        <v>220.0871567967066</v>
      </c>
      <c r="M29" s="10">
        <f t="shared" si="1"/>
        <v>229.10273854960457</v>
      </c>
      <c r="N29" s="22">
        <v>28.3</v>
      </c>
      <c r="O29" s="22">
        <v>32.7</v>
      </c>
      <c r="R29"/>
      <c r="AP29">
        <v>0.34</v>
      </c>
      <c r="AS29">
        <v>0.111</v>
      </c>
      <c r="AW29">
        <v>5.033</v>
      </c>
    </row>
    <row r="30" spans="1:49" ht="12.75">
      <c r="A30" s="23">
        <v>37856</v>
      </c>
      <c r="B30" s="22">
        <v>235</v>
      </c>
      <c r="C30" s="24">
        <v>0.741319418</v>
      </c>
      <c r="D30" s="25">
        <v>0.741319418</v>
      </c>
      <c r="E30">
        <v>0</v>
      </c>
      <c r="F30">
        <v>39.61482742</v>
      </c>
      <c r="G30">
        <v>-78.76350764</v>
      </c>
      <c r="H30">
        <v>1036.1</v>
      </c>
      <c r="I30">
        <v>1006.89</v>
      </c>
      <c r="J30">
        <f t="shared" si="0"/>
        <v>52.28677736941492</v>
      </c>
      <c r="K30" s="10">
        <v>237.29356648076154</v>
      </c>
      <c r="L30">
        <v>219.26240297496562</v>
      </c>
      <c r="M30" s="10">
        <f t="shared" si="1"/>
        <v>228.27798472786358</v>
      </c>
      <c r="N30" s="22">
        <v>28.3</v>
      </c>
      <c r="O30" s="22">
        <v>33.6</v>
      </c>
      <c r="R30"/>
      <c r="AP30">
        <v>0.369</v>
      </c>
      <c r="AS30">
        <v>0.141</v>
      </c>
      <c r="AW30">
        <v>5.031</v>
      </c>
    </row>
    <row r="31" spans="1:49" ht="12.75">
      <c r="A31" s="23">
        <v>37856</v>
      </c>
      <c r="B31" s="22">
        <v>235</v>
      </c>
      <c r="C31" s="24">
        <v>0.74143517</v>
      </c>
      <c r="D31" s="25">
        <v>0.74143517</v>
      </c>
      <c r="E31">
        <v>0</v>
      </c>
      <c r="F31">
        <v>39.61439135</v>
      </c>
      <c r="G31">
        <v>-78.76353343</v>
      </c>
      <c r="H31">
        <v>1036.5</v>
      </c>
      <c r="I31">
        <v>1007.29</v>
      </c>
      <c r="J31">
        <f t="shared" si="0"/>
        <v>48.98858098928424</v>
      </c>
      <c r="K31" s="10">
        <v>233.99537010063085</v>
      </c>
      <c r="L31">
        <v>215.96420659483493</v>
      </c>
      <c r="M31" s="10">
        <f t="shared" si="1"/>
        <v>224.9797883477329</v>
      </c>
      <c r="N31" s="22">
        <v>28.3</v>
      </c>
      <c r="O31" s="22">
        <v>32.9</v>
      </c>
      <c r="R31"/>
      <c r="S31" s="26">
        <v>2.71E-05</v>
      </c>
      <c r="T31" s="26">
        <v>1.75E-05</v>
      </c>
      <c r="U31" s="26">
        <v>1.05E-05</v>
      </c>
      <c r="V31" s="26">
        <v>3.94E-06</v>
      </c>
      <c r="W31" s="26">
        <v>2.75E-06</v>
      </c>
      <c r="X31" s="26">
        <v>2.2E-06</v>
      </c>
      <c r="Y31">
        <v>974.4</v>
      </c>
      <c r="Z31">
        <v>307.8</v>
      </c>
      <c r="AA31">
        <v>306.6</v>
      </c>
      <c r="AB31">
        <v>24.3</v>
      </c>
      <c r="AP31">
        <v>0.329</v>
      </c>
      <c r="AS31">
        <v>0.121</v>
      </c>
      <c r="AW31">
        <v>5.033</v>
      </c>
    </row>
    <row r="32" spans="1:49" ht="12.75">
      <c r="A32" s="23">
        <v>37856</v>
      </c>
      <c r="B32" s="22">
        <v>235</v>
      </c>
      <c r="C32" s="24">
        <v>0.741550922</v>
      </c>
      <c r="D32" s="25">
        <v>0.741550922</v>
      </c>
      <c r="E32">
        <v>0</v>
      </c>
      <c r="F32">
        <v>39.61394171</v>
      </c>
      <c r="G32">
        <v>-78.76363123</v>
      </c>
      <c r="H32">
        <v>1036.1</v>
      </c>
      <c r="I32">
        <v>1006.89</v>
      </c>
      <c r="J32">
        <f t="shared" si="0"/>
        <v>52.28677736941492</v>
      </c>
      <c r="K32" s="10">
        <v>237.29356648076154</v>
      </c>
      <c r="L32">
        <v>219.26240297496562</v>
      </c>
      <c r="M32" s="10">
        <f t="shared" si="1"/>
        <v>228.27798472786358</v>
      </c>
      <c r="N32" s="22">
        <v>28.9</v>
      </c>
      <c r="O32" s="22">
        <v>34</v>
      </c>
      <c r="R32"/>
      <c r="AP32">
        <v>0.289</v>
      </c>
      <c r="AS32">
        <v>0.121</v>
      </c>
      <c r="AW32">
        <v>5.034</v>
      </c>
    </row>
    <row r="33" spans="1:49" ht="12.75">
      <c r="A33" s="23">
        <v>37856</v>
      </c>
      <c r="B33" s="22">
        <v>235</v>
      </c>
      <c r="C33" s="24">
        <v>0.741666675</v>
      </c>
      <c r="D33" s="25">
        <v>0.741666675</v>
      </c>
      <c r="E33">
        <v>0</v>
      </c>
      <c r="F33">
        <v>39.61377561</v>
      </c>
      <c r="G33">
        <v>-78.7637974</v>
      </c>
      <c r="H33">
        <v>1036</v>
      </c>
      <c r="I33">
        <v>1006.79</v>
      </c>
      <c r="J33">
        <f t="shared" si="0"/>
        <v>53.1115311911559</v>
      </c>
      <c r="K33" s="10">
        <v>238.11832030250253</v>
      </c>
      <c r="L33">
        <v>220.0871567967066</v>
      </c>
      <c r="M33" s="10">
        <f t="shared" si="1"/>
        <v>229.10273854960457</v>
      </c>
      <c r="N33" s="22">
        <v>28.9</v>
      </c>
      <c r="O33" s="22">
        <v>33.7</v>
      </c>
      <c r="R33">
        <v>246.663</v>
      </c>
      <c r="AP33">
        <v>0.359</v>
      </c>
      <c r="AS33">
        <v>0.111</v>
      </c>
      <c r="AW33">
        <v>5.035</v>
      </c>
    </row>
    <row r="34" spans="1:49" ht="12.75">
      <c r="A34" s="23">
        <v>37856</v>
      </c>
      <c r="B34" s="22">
        <v>235</v>
      </c>
      <c r="C34" s="24">
        <v>0.741782427</v>
      </c>
      <c r="D34" s="25">
        <v>0.741782427</v>
      </c>
      <c r="E34">
        <v>0</v>
      </c>
      <c r="F34">
        <v>39.61374038</v>
      </c>
      <c r="G34">
        <v>-78.76382321</v>
      </c>
      <c r="H34">
        <v>1036</v>
      </c>
      <c r="I34">
        <v>1006.79</v>
      </c>
      <c r="J34">
        <f t="shared" si="0"/>
        <v>53.1115311911559</v>
      </c>
      <c r="K34" s="10">
        <v>238.11832030250253</v>
      </c>
      <c r="L34">
        <v>220.0871567967066</v>
      </c>
      <c r="M34" s="10">
        <f t="shared" si="1"/>
        <v>229.10273854960457</v>
      </c>
      <c r="N34" s="22">
        <v>28.3</v>
      </c>
      <c r="O34" s="22">
        <v>32.7</v>
      </c>
      <c r="R34"/>
      <c r="AP34">
        <v>0.229</v>
      </c>
      <c r="AS34">
        <v>0.121</v>
      </c>
      <c r="AW34">
        <v>5.037</v>
      </c>
    </row>
    <row r="35" spans="1:49" ht="12.75">
      <c r="A35" s="23">
        <v>37856</v>
      </c>
      <c r="B35" s="22">
        <v>235</v>
      </c>
      <c r="C35" s="24">
        <v>0.741898119</v>
      </c>
      <c r="D35" s="25">
        <v>0.741898119</v>
      </c>
      <c r="E35">
        <v>0</v>
      </c>
      <c r="F35">
        <v>39.6136724</v>
      </c>
      <c r="G35">
        <v>-78.76385933</v>
      </c>
      <c r="H35">
        <v>1036.1</v>
      </c>
      <c r="I35">
        <v>1006.89</v>
      </c>
      <c r="J35">
        <f t="shared" si="0"/>
        <v>52.28677736941492</v>
      </c>
      <c r="K35" s="10">
        <v>237.29356648076154</v>
      </c>
      <c r="L35">
        <v>219.26240297496562</v>
      </c>
      <c r="M35" s="10">
        <f t="shared" si="1"/>
        <v>228.27798472786358</v>
      </c>
      <c r="N35" s="22">
        <v>27.7</v>
      </c>
      <c r="O35" s="22">
        <v>33.2</v>
      </c>
      <c r="R35"/>
      <c r="S35" s="26">
        <v>3.31E-05</v>
      </c>
      <c r="T35" s="26">
        <v>2.06E-05</v>
      </c>
      <c r="U35" s="26">
        <v>1.2E-05</v>
      </c>
      <c r="V35" s="26">
        <v>6.05E-06</v>
      </c>
      <c r="W35" s="26">
        <v>4.7E-06</v>
      </c>
      <c r="X35" s="26">
        <v>3.25E-06</v>
      </c>
      <c r="Y35">
        <v>974.4</v>
      </c>
      <c r="Z35">
        <v>307.9</v>
      </c>
      <c r="AA35">
        <v>306.6</v>
      </c>
      <c r="AB35">
        <v>24</v>
      </c>
      <c r="AP35">
        <v>0.369</v>
      </c>
      <c r="AS35">
        <v>0.151</v>
      </c>
      <c r="AW35">
        <v>5.032</v>
      </c>
    </row>
    <row r="36" spans="1:49" ht="12.75">
      <c r="A36" s="23">
        <v>37856</v>
      </c>
      <c r="B36" s="22">
        <v>235</v>
      </c>
      <c r="C36" s="24">
        <v>0.742013872</v>
      </c>
      <c r="D36" s="25">
        <v>0.742013872</v>
      </c>
      <c r="E36">
        <v>0</v>
      </c>
      <c r="F36">
        <v>39.61343886</v>
      </c>
      <c r="G36">
        <v>-78.76411328</v>
      </c>
      <c r="H36">
        <v>1036</v>
      </c>
      <c r="I36">
        <v>1006.79</v>
      </c>
      <c r="J36">
        <f t="shared" si="0"/>
        <v>53.1115311911559</v>
      </c>
      <c r="K36" s="10">
        <v>238.11832030250253</v>
      </c>
      <c r="L36">
        <v>220.0871567967066</v>
      </c>
      <c r="M36" s="10">
        <f t="shared" si="1"/>
        <v>229.10273854960457</v>
      </c>
      <c r="N36" s="22">
        <v>27.5</v>
      </c>
      <c r="O36" s="22">
        <v>34.2</v>
      </c>
      <c r="R36"/>
      <c r="AP36">
        <v>0.329</v>
      </c>
      <c r="AS36">
        <v>0.161</v>
      </c>
      <c r="AW36">
        <v>5.032</v>
      </c>
    </row>
    <row r="37" spans="1:49" ht="12.75">
      <c r="A37" s="23">
        <v>37856</v>
      </c>
      <c r="B37" s="22">
        <v>235</v>
      </c>
      <c r="C37" s="24">
        <v>0.742129624</v>
      </c>
      <c r="D37" s="25">
        <v>0.742129624</v>
      </c>
      <c r="E37">
        <v>0</v>
      </c>
      <c r="F37">
        <v>39.61333519</v>
      </c>
      <c r="G37">
        <v>-78.76473013</v>
      </c>
      <c r="H37">
        <v>1036.2</v>
      </c>
      <c r="I37">
        <v>1006.99</v>
      </c>
      <c r="J37">
        <f t="shared" si="0"/>
        <v>51.46210545462118</v>
      </c>
      <c r="K37" s="10">
        <v>236.4688945659678</v>
      </c>
      <c r="L37">
        <v>218.43773106017187</v>
      </c>
      <c r="M37" s="10">
        <f t="shared" si="1"/>
        <v>227.45331281306983</v>
      </c>
      <c r="N37" s="22">
        <v>27.4</v>
      </c>
      <c r="O37" s="22">
        <v>33</v>
      </c>
      <c r="R37"/>
      <c r="AP37">
        <v>0.379</v>
      </c>
      <c r="AS37">
        <v>0.121</v>
      </c>
      <c r="AW37">
        <v>5.033</v>
      </c>
    </row>
    <row r="38" spans="1:49" ht="12.75">
      <c r="A38" s="23">
        <v>37856</v>
      </c>
      <c r="B38" s="22">
        <v>235</v>
      </c>
      <c r="C38" s="24">
        <v>0.742245376</v>
      </c>
      <c r="D38" s="25">
        <v>0.742245376</v>
      </c>
      <c r="E38">
        <v>0</v>
      </c>
      <c r="F38">
        <v>39.61330755</v>
      </c>
      <c r="G38">
        <v>-78.76547413</v>
      </c>
      <c r="H38">
        <v>1036.1</v>
      </c>
      <c r="I38">
        <v>1006.89</v>
      </c>
      <c r="J38">
        <f t="shared" si="0"/>
        <v>52.28677736941492</v>
      </c>
      <c r="K38" s="10">
        <v>237.29356648076154</v>
      </c>
      <c r="L38">
        <v>219.26240297496562</v>
      </c>
      <c r="M38" s="10">
        <f t="shared" si="1"/>
        <v>228.27798472786358</v>
      </c>
      <c r="N38" s="22">
        <v>27.4</v>
      </c>
      <c r="O38" s="22">
        <v>32.9</v>
      </c>
      <c r="R38"/>
      <c r="S38" s="26">
        <v>6.46E-05</v>
      </c>
      <c r="T38" s="26">
        <v>3.77E-05</v>
      </c>
      <c r="U38" s="26">
        <v>2.01E-05</v>
      </c>
      <c r="V38" s="26">
        <v>1.65E-05</v>
      </c>
      <c r="W38" s="26">
        <v>9.63E-06</v>
      </c>
      <c r="X38" s="26">
        <v>4.66E-06</v>
      </c>
      <c r="Y38">
        <v>974.4</v>
      </c>
      <c r="Z38">
        <v>308</v>
      </c>
      <c r="AA38">
        <v>306.7</v>
      </c>
      <c r="AB38">
        <v>24</v>
      </c>
      <c r="AP38">
        <v>0.279</v>
      </c>
      <c r="AS38">
        <v>0.111</v>
      </c>
      <c r="AW38">
        <v>5.034</v>
      </c>
    </row>
    <row r="39" spans="1:49" ht="12.75">
      <c r="A39" s="23">
        <v>37856</v>
      </c>
      <c r="B39" s="22">
        <v>235</v>
      </c>
      <c r="C39" s="24">
        <v>0.742361128</v>
      </c>
      <c r="D39" s="25">
        <v>0.742361128</v>
      </c>
      <c r="E39">
        <v>0</v>
      </c>
      <c r="F39">
        <v>39.61315468</v>
      </c>
      <c r="G39">
        <v>-78.7659505</v>
      </c>
      <c r="H39">
        <v>1036.3</v>
      </c>
      <c r="I39">
        <v>1007.09</v>
      </c>
      <c r="J39">
        <f t="shared" si="0"/>
        <v>50.63751543050702</v>
      </c>
      <c r="K39" s="10">
        <v>235.6443045418555</v>
      </c>
      <c r="L39">
        <v>217.61314103605957</v>
      </c>
      <c r="M39" s="10">
        <f t="shared" si="1"/>
        <v>226.62872278895753</v>
      </c>
      <c r="N39" s="22">
        <v>27.6</v>
      </c>
      <c r="O39" s="22">
        <v>33.7</v>
      </c>
      <c r="R39">
        <v>127.782</v>
      </c>
      <c r="AP39">
        <v>0.379</v>
      </c>
      <c r="AS39">
        <v>0.1</v>
      </c>
      <c r="AW39">
        <v>5.031</v>
      </c>
    </row>
    <row r="40" spans="1:49" ht="12.75">
      <c r="A40" s="23">
        <v>37856</v>
      </c>
      <c r="B40" s="22">
        <v>235</v>
      </c>
      <c r="C40" s="24">
        <v>0.742476881</v>
      </c>
      <c r="D40" s="25">
        <v>0.742476881</v>
      </c>
      <c r="E40">
        <v>0</v>
      </c>
      <c r="F40">
        <v>39.61277387</v>
      </c>
      <c r="G40">
        <v>-78.76595621</v>
      </c>
      <c r="H40">
        <v>1036.2</v>
      </c>
      <c r="I40">
        <v>1006.99</v>
      </c>
      <c r="J40">
        <f t="shared" si="0"/>
        <v>51.46210545462118</v>
      </c>
      <c r="K40" s="10">
        <v>236.4688945659678</v>
      </c>
      <c r="L40">
        <v>218.43773106017187</v>
      </c>
      <c r="M40" s="10">
        <f t="shared" si="1"/>
        <v>227.45331281306983</v>
      </c>
      <c r="N40" s="22">
        <v>27.7</v>
      </c>
      <c r="O40" s="22">
        <v>34.1</v>
      </c>
      <c r="R40"/>
      <c r="AP40">
        <v>0.37</v>
      </c>
      <c r="AS40">
        <v>0.152</v>
      </c>
      <c r="AW40">
        <v>5.032</v>
      </c>
    </row>
    <row r="41" spans="1:49" ht="12.75">
      <c r="A41" s="23">
        <v>37856</v>
      </c>
      <c r="B41" s="22">
        <v>235</v>
      </c>
      <c r="C41" s="24">
        <v>0.742592573</v>
      </c>
      <c r="D41" s="25">
        <v>0.742592573</v>
      </c>
      <c r="E41">
        <v>0</v>
      </c>
      <c r="F41">
        <v>39.61232231</v>
      </c>
      <c r="G41">
        <v>-78.76584083</v>
      </c>
      <c r="H41">
        <v>1036.5</v>
      </c>
      <c r="I41">
        <v>1007.29</v>
      </c>
      <c r="J41">
        <f t="shared" si="0"/>
        <v>48.98858098928424</v>
      </c>
      <c r="K41" s="10">
        <v>233.99537010063085</v>
      </c>
      <c r="L41">
        <v>215.96420659483493</v>
      </c>
      <c r="M41" s="10">
        <f t="shared" si="1"/>
        <v>224.9797883477329</v>
      </c>
      <c r="N41" s="22">
        <v>28.1</v>
      </c>
      <c r="O41" s="22">
        <v>34.4</v>
      </c>
      <c r="R41"/>
      <c r="S41" s="26">
        <v>4.84E-05</v>
      </c>
      <c r="T41" s="26">
        <v>2.94E-05</v>
      </c>
      <c r="U41" s="26">
        <v>1.55E-05</v>
      </c>
      <c r="V41" s="26">
        <v>9.85E-06</v>
      </c>
      <c r="W41" s="26">
        <v>6.69E-06</v>
      </c>
      <c r="X41" s="26">
        <v>4E-06</v>
      </c>
      <c r="Y41">
        <v>974.5</v>
      </c>
      <c r="Z41">
        <v>308.1</v>
      </c>
      <c r="AA41">
        <v>306.7</v>
      </c>
      <c r="AB41">
        <v>23.6</v>
      </c>
      <c r="AP41">
        <v>0.308</v>
      </c>
      <c r="AS41">
        <v>0.141</v>
      </c>
      <c r="AW41">
        <v>5.035</v>
      </c>
    </row>
    <row r="42" spans="1:49" ht="12.75">
      <c r="A42" s="23">
        <v>37856</v>
      </c>
      <c r="B42" s="22">
        <v>235</v>
      </c>
      <c r="C42" s="24">
        <v>0.742708325</v>
      </c>
      <c r="D42" s="25">
        <v>0.742708325</v>
      </c>
      <c r="E42">
        <v>0</v>
      </c>
      <c r="F42">
        <v>39.61191985</v>
      </c>
      <c r="G42">
        <v>-78.76572122</v>
      </c>
      <c r="H42">
        <v>1036.3</v>
      </c>
      <c r="I42">
        <v>1007.09</v>
      </c>
      <c r="J42">
        <f t="shared" si="0"/>
        <v>50.63751543050702</v>
      </c>
      <c r="K42" s="10">
        <v>235.6443045418555</v>
      </c>
      <c r="L42">
        <v>217.61314103605957</v>
      </c>
      <c r="M42" s="10">
        <f t="shared" si="1"/>
        <v>226.62872278895753</v>
      </c>
      <c r="N42" s="22">
        <v>28.3</v>
      </c>
      <c r="O42" s="22">
        <v>34</v>
      </c>
      <c r="R42"/>
      <c r="AP42">
        <v>0.25</v>
      </c>
      <c r="AS42">
        <v>0.121</v>
      </c>
      <c r="AW42">
        <v>5.034</v>
      </c>
    </row>
    <row r="43" spans="1:49" ht="12.75">
      <c r="A43" s="23">
        <v>37856</v>
      </c>
      <c r="B43" s="22">
        <v>235</v>
      </c>
      <c r="C43" s="24">
        <v>0.742824078</v>
      </c>
      <c r="D43" s="25">
        <v>0.742824078</v>
      </c>
      <c r="E43">
        <v>0</v>
      </c>
      <c r="F43">
        <v>39.61164661</v>
      </c>
      <c r="G43">
        <v>-78.76547929</v>
      </c>
      <c r="H43">
        <v>1036.3</v>
      </c>
      <c r="I43">
        <v>1007.09</v>
      </c>
      <c r="J43">
        <f t="shared" si="0"/>
        <v>50.63751543050702</v>
      </c>
      <c r="K43" s="10">
        <v>235.6443045418555</v>
      </c>
      <c r="L43">
        <v>217.61314103605957</v>
      </c>
      <c r="M43" s="10">
        <f t="shared" si="1"/>
        <v>226.62872278895753</v>
      </c>
      <c r="N43" s="22">
        <v>28.4</v>
      </c>
      <c r="O43" s="22">
        <v>34</v>
      </c>
      <c r="R43"/>
      <c r="AP43">
        <v>0.318</v>
      </c>
      <c r="AS43">
        <v>0.102</v>
      </c>
      <c r="AW43">
        <v>5.034</v>
      </c>
    </row>
    <row r="44" spans="1:49" ht="12.75">
      <c r="A44" s="23">
        <v>37856</v>
      </c>
      <c r="B44" s="22">
        <v>235</v>
      </c>
      <c r="C44" s="24">
        <v>0.74293983</v>
      </c>
      <c r="D44" s="25">
        <v>0.74293983</v>
      </c>
      <c r="E44">
        <v>0</v>
      </c>
      <c r="F44">
        <v>39.6115928</v>
      </c>
      <c r="G44">
        <v>-78.76541552</v>
      </c>
      <c r="H44">
        <v>1036.2</v>
      </c>
      <c r="I44">
        <v>1006.99</v>
      </c>
      <c r="J44">
        <f t="shared" si="0"/>
        <v>51.46210545462118</v>
      </c>
      <c r="K44" s="10">
        <v>236.4688945659678</v>
      </c>
      <c r="L44">
        <v>218.43773106017187</v>
      </c>
      <c r="M44" s="10">
        <f t="shared" si="1"/>
        <v>227.45331281306983</v>
      </c>
      <c r="N44" s="22">
        <v>28.4</v>
      </c>
      <c r="O44" s="22">
        <v>34.1</v>
      </c>
      <c r="R44"/>
      <c r="S44" s="26">
        <v>3.6E-05</v>
      </c>
      <c r="T44" s="26">
        <v>2.22E-05</v>
      </c>
      <c r="U44" s="26">
        <v>1.37E-05</v>
      </c>
      <c r="V44" s="26">
        <v>6.53E-06</v>
      </c>
      <c r="W44" s="26">
        <v>4.05E-06</v>
      </c>
      <c r="X44" s="26">
        <v>3.48E-06</v>
      </c>
      <c r="Y44">
        <v>974.6</v>
      </c>
      <c r="Z44">
        <v>308.3</v>
      </c>
      <c r="AA44">
        <v>306.8</v>
      </c>
      <c r="AB44">
        <v>23.6</v>
      </c>
      <c r="AP44">
        <v>0.238</v>
      </c>
      <c r="AS44">
        <v>0.102</v>
      </c>
      <c r="AW44">
        <v>5.036</v>
      </c>
    </row>
    <row r="45" spans="1:49" ht="12.75">
      <c r="A45" s="23">
        <v>37856</v>
      </c>
      <c r="B45" s="22">
        <v>235</v>
      </c>
      <c r="C45" s="24">
        <v>0.743055582</v>
      </c>
      <c r="D45" s="25">
        <v>0.743055582</v>
      </c>
      <c r="E45">
        <v>0</v>
      </c>
      <c r="F45">
        <v>39.611587</v>
      </c>
      <c r="G45">
        <v>-78.76538722</v>
      </c>
      <c r="H45">
        <v>1036.1</v>
      </c>
      <c r="I45">
        <v>1006.89</v>
      </c>
      <c r="J45">
        <f t="shared" si="0"/>
        <v>52.28677736941492</v>
      </c>
      <c r="K45" s="10">
        <v>237.29356648076154</v>
      </c>
      <c r="L45">
        <v>219.26240297496562</v>
      </c>
      <c r="M45" s="10">
        <f t="shared" si="1"/>
        <v>228.27798472786358</v>
      </c>
      <c r="N45" s="22">
        <v>28.4</v>
      </c>
      <c r="O45" s="22">
        <v>33.7</v>
      </c>
      <c r="R45">
        <v>153.939</v>
      </c>
      <c r="AP45">
        <v>0.269</v>
      </c>
      <c r="AS45">
        <v>0.101</v>
      </c>
      <c r="AW45">
        <v>5.032</v>
      </c>
    </row>
    <row r="46" spans="1:49" ht="12.75">
      <c r="A46" s="23">
        <v>37856</v>
      </c>
      <c r="B46" s="22">
        <v>235</v>
      </c>
      <c r="C46" s="24">
        <v>0.743171275</v>
      </c>
      <c r="D46" s="25">
        <v>0.743171275</v>
      </c>
      <c r="E46">
        <v>0</v>
      </c>
      <c r="F46">
        <v>39.61161416</v>
      </c>
      <c r="G46">
        <v>-78.76539353</v>
      </c>
      <c r="H46">
        <v>1035.8</v>
      </c>
      <c r="I46">
        <v>1006.59</v>
      </c>
      <c r="J46">
        <f t="shared" si="0"/>
        <v>54.76128462057631</v>
      </c>
      <c r="K46" s="10">
        <v>239.76807373192293</v>
      </c>
      <c r="L46">
        <v>221.736910226127</v>
      </c>
      <c r="M46" s="10">
        <f t="shared" si="1"/>
        <v>230.75249197902497</v>
      </c>
      <c r="N46" s="22">
        <v>28.1</v>
      </c>
      <c r="O46" s="22">
        <v>33.4</v>
      </c>
      <c r="R46"/>
      <c r="AP46">
        <v>0.329</v>
      </c>
      <c r="AS46">
        <v>0.131</v>
      </c>
      <c r="AW46">
        <v>5.033</v>
      </c>
    </row>
    <row r="47" spans="1:49" ht="12.75">
      <c r="A47" s="23">
        <v>37856</v>
      </c>
      <c r="B47" s="22">
        <v>235</v>
      </c>
      <c r="C47" s="24">
        <v>0.743287027</v>
      </c>
      <c r="D47" s="25">
        <v>0.743287027</v>
      </c>
      <c r="E47">
        <v>0</v>
      </c>
      <c r="F47">
        <v>39.61163274</v>
      </c>
      <c r="G47">
        <v>-78.76539552</v>
      </c>
      <c r="H47">
        <v>1035.9</v>
      </c>
      <c r="I47">
        <v>1006.69</v>
      </c>
      <c r="J47">
        <f t="shared" si="0"/>
        <v>53.93636693611735</v>
      </c>
      <c r="K47" s="10">
        <v>238.94315604746396</v>
      </c>
      <c r="L47">
        <v>220.91199254166804</v>
      </c>
      <c r="M47" s="10">
        <f t="shared" si="1"/>
        <v>229.927574294566</v>
      </c>
      <c r="N47" s="22">
        <v>27.9</v>
      </c>
      <c r="O47" s="22">
        <v>33.3</v>
      </c>
      <c r="R47"/>
      <c r="S47" s="26">
        <v>5.23E-05</v>
      </c>
      <c r="T47" s="26">
        <v>3E-05</v>
      </c>
      <c r="U47" s="26">
        <v>1.64E-05</v>
      </c>
      <c r="V47" s="26">
        <v>1.14E-05</v>
      </c>
      <c r="W47" s="26">
        <v>6.9E-06</v>
      </c>
      <c r="X47" s="26">
        <v>4.29E-06</v>
      </c>
      <c r="Y47">
        <v>974.4</v>
      </c>
      <c r="Z47">
        <v>308.4</v>
      </c>
      <c r="AA47">
        <v>306.8</v>
      </c>
      <c r="AB47">
        <v>23.1</v>
      </c>
      <c r="AP47">
        <v>0.359</v>
      </c>
      <c r="AS47">
        <v>0.111</v>
      </c>
      <c r="AW47">
        <v>5.036</v>
      </c>
    </row>
    <row r="48" spans="1:49" ht="12.75">
      <c r="A48" s="23">
        <v>37856</v>
      </c>
      <c r="B48" s="22">
        <v>235</v>
      </c>
      <c r="C48" s="24">
        <v>0.743402779</v>
      </c>
      <c r="D48" s="25">
        <v>0.743402779</v>
      </c>
      <c r="E48">
        <v>0</v>
      </c>
      <c r="F48">
        <v>39.61163273</v>
      </c>
      <c r="G48">
        <v>-78.76537842</v>
      </c>
      <c r="H48">
        <v>1035.8</v>
      </c>
      <c r="I48">
        <v>1006.59</v>
      </c>
      <c r="J48">
        <f t="shared" si="0"/>
        <v>54.76128462057631</v>
      </c>
      <c r="K48" s="10">
        <v>239.76807373192293</v>
      </c>
      <c r="L48">
        <v>221.736910226127</v>
      </c>
      <c r="M48" s="10">
        <f t="shared" si="1"/>
        <v>230.75249197902497</v>
      </c>
      <c r="N48" s="22">
        <v>27.8</v>
      </c>
      <c r="O48" s="22">
        <v>33.3</v>
      </c>
      <c r="R48"/>
      <c r="AP48">
        <v>0.349</v>
      </c>
      <c r="AS48">
        <v>0.131</v>
      </c>
      <c r="AW48">
        <v>5.036</v>
      </c>
    </row>
    <row r="49" spans="1:49" ht="12.75">
      <c r="A49" s="23">
        <v>37856</v>
      </c>
      <c r="B49" s="22">
        <v>235</v>
      </c>
      <c r="C49" s="24">
        <v>0.743518531</v>
      </c>
      <c r="D49" s="25">
        <v>0.743518531</v>
      </c>
      <c r="E49">
        <v>0</v>
      </c>
      <c r="F49">
        <v>39.61162265</v>
      </c>
      <c r="G49">
        <v>-78.76536024</v>
      </c>
      <c r="H49">
        <v>1036.4</v>
      </c>
      <c r="I49">
        <v>1007.19</v>
      </c>
      <c r="J49">
        <f t="shared" si="0"/>
        <v>49.81300728081412</v>
      </c>
      <c r="K49" s="10">
        <v>234.81979639216075</v>
      </c>
      <c r="L49">
        <v>216.78863288636484</v>
      </c>
      <c r="M49" s="10">
        <f t="shared" si="1"/>
        <v>225.8042146392628</v>
      </c>
      <c r="N49" s="22">
        <v>28</v>
      </c>
      <c r="O49" s="22">
        <v>33.9</v>
      </c>
      <c r="R49"/>
      <c r="AP49">
        <v>0.319</v>
      </c>
      <c r="AS49">
        <v>0.131</v>
      </c>
      <c r="AW49">
        <v>5.035</v>
      </c>
    </row>
    <row r="50" spans="1:49" ht="12.75">
      <c r="A50" s="23">
        <v>37856</v>
      </c>
      <c r="B50" s="22">
        <v>235</v>
      </c>
      <c r="C50" s="24">
        <v>0.743634284</v>
      </c>
      <c r="D50" s="25">
        <v>0.743634284</v>
      </c>
      <c r="E50">
        <v>0</v>
      </c>
      <c r="F50">
        <v>39.61161114</v>
      </c>
      <c r="G50">
        <v>-78.7653558</v>
      </c>
      <c r="H50">
        <v>1036.4</v>
      </c>
      <c r="I50">
        <v>1007.19</v>
      </c>
      <c r="J50">
        <f t="shared" si="0"/>
        <v>49.81300728081412</v>
      </c>
      <c r="K50" s="10">
        <v>234.81979639216075</v>
      </c>
      <c r="L50">
        <v>216.78863288636484</v>
      </c>
      <c r="M50" s="10">
        <f t="shared" si="1"/>
        <v>225.8042146392628</v>
      </c>
      <c r="N50" s="22">
        <v>28.3</v>
      </c>
      <c r="O50" s="22">
        <v>34.8</v>
      </c>
      <c r="R50"/>
      <c r="S50" s="26">
        <v>4.2E-05</v>
      </c>
      <c r="T50" s="26">
        <v>2.67E-05</v>
      </c>
      <c r="U50" s="26">
        <v>1.47E-05</v>
      </c>
      <c r="V50" s="26">
        <v>9.59E-06</v>
      </c>
      <c r="W50" s="26">
        <v>5.85E-06</v>
      </c>
      <c r="X50" s="26">
        <v>3.5E-06</v>
      </c>
      <c r="Y50">
        <v>974.4</v>
      </c>
      <c r="Z50">
        <v>308.5</v>
      </c>
      <c r="AA50">
        <v>306.8</v>
      </c>
      <c r="AB50">
        <v>22.1</v>
      </c>
      <c r="AP50">
        <v>0.329</v>
      </c>
      <c r="AS50">
        <v>0.121</v>
      </c>
      <c r="AW50">
        <v>5.031</v>
      </c>
    </row>
    <row r="51" spans="1:49" ht="12.75">
      <c r="A51" s="23">
        <v>37856</v>
      </c>
      <c r="B51" s="22">
        <v>235</v>
      </c>
      <c r="C51" s="24">
        <v>0.743749976</v>
      </c>
      <c r="D51" s="25">
        <v>0.743749976</v>
      </c>
      <c r="E51">
        <v>0</v>
      </c>
      <c r="F51">
        <v>39.6116245</v>
      </c>
      <c r="G51">
        <v>-78.76536917</v>
      </c>
      <c r="H51">
        <v>1036.4</v>
      </c>
      <c r="I51">
        <v>1007.19</v>
      </c>
      <c r="J51">
        <f t="shared" si="0"/>
        <v>49.81300728081412</v>
      </c>
      <c r="K51" s="10">
        <v>234.81979639216075</v>
      </c>
      <c r="L51">
        <v>216.78863288636484</v>
      </c>
      <c r="M51" s="10">
        <f t="shared" si="1"/>
        <v>225.8042146392628</v>
      </c>
      <c r="N51" s="22">
        <v>28.5</v>
      </c>
      <c r="O51" s="22">
        <v>34.7</v>
      </c>
      <c r="R51">
        <v>246.883</v>
      </c>
      <c r="AP51">
        <v>0.308</v>
      </c>
      <c r="AS51">
        <v>0.111</v>
      </c>
      <c r="AW51">
        <v>5.032</v>
      </c>
    </row>
    <row r="52" spans="1:49" ht="12.75">
      <c r="A52" s="23">
        <v>37856</v>
      </c>
      <c r="B52" s="22">
        <v>235</v>
      </c>
      <c r="C52" s="24">
        <v>0.743865728</v>
      </c>
      <c r="D52" s="25">
        <v>0.743865728</v>
      </c>
      <c r="E52">
        <v>0</v>
      </c>
      <c r="F52">
        <v>39.61164895</v>
      </c>
      <c r="G52">
        <v>-78.76537904</v>
      </c>
      <c r="H52">
        <v>1036.2</v>
      </c>
      <c r="I52">
        <v>1006.99</v>
      </c>
      <c r="J52">
        <f t="shared" si="0"/>
        <v>51.46210545462118</v>
      </c>
      <c r="K52" s="10">
        <v>236.4688945659678</v>
      </c>
      <c r="L52">
        <v>218.43773106017187</v>
      </c>
      <c r="M52" s="10">
        <f t="shared" si="1"/>
        <v>227.45331281306983</v>
      </c>
      <c r="N52" s="22">
        <v>28.6</v>
      </c>
      <c r="O52" s="22">
        <v>35.1</v>
      </c>
      <c r="R52"/>
      <c r="AP52">
        <v>0.279</v>
      </c>
      <c r="AS52">
        <v>0.14</v>
      </c>
      <c r="AW52">
        <v>5.034</v>
      </c>
    </row>
    <row r="53" spans="1:49" ht="12.75">
      <c r="A53" s="23">
        <v>37856</v>
      </c>
      <c r="B53" s="22">
        <v>235</v>
      </c>
      <c r="C53" s="24">
        <v>0.743981481</v>
      </c>
      <c r="D53" s="25">
        <v>0.743981481</v>
      </c>
      <c r="E53">
        <v>0</v>
      </c>
      <c r="F53">
        <v>39.61166934</v>
      </c>
      <c r="G53">
        <v>-78.76537095</v>
      </c>
      <c r="H53">
        <v>1036.1</v>
      </c>
      <c r="I53">
        <v>1006.89</v>
      </c>
      <c r="J53">
        <f t="shared" si="0"/>
        <v>52.28677736941492</v>
      </c>
      <c r="K53" s="10">
        <v>237.29356648076154</v>
      </c>
      <c r="L53">
        <v>219.26240297496562</v>
      </c>
      <c r="M53" s="10">
        <f t="shared" si="1"/>
        <v>228.27798472786358</v>
      </c>
      <c r="N53" s="22">
        <v>28.6</v>
      </c>
      <c r="O53" s="22">
        <v>34.6</v>
      </c>
      <c r="R53"/>
      <c r="S53" s="26">
        <v>4.24E-05</v>
      </c>
      <c r="T53" s="26">
        <v>2.52E-05</v>
      </c>
      <c r="U53" s="26">
        <v>1.39E-05</v>
      </c>
      <c r="V53" s="26">
        <v>8.58E-06</v>
      </c>
      <c r="W53" s="26">
        <v>5.49E-06</v>
      </c>
      <c r="X53" s="26">
        <v>3.07E-06</v>
      </c>
      <c r="Y53">
        <v>974.6</v>
      </c>
      <c r="Z53">
        <v>308.6</v>
      </c>
      <c r="AA53">
        <v>306.9</v>
      </c>
      <c r="AB53">
        <v>22</v>
      </c>
      <c r="AP53">
        <v>0.33</v>
      </c>
      <c r="AS53">
        <v>0.141</v>
      </c>
      <c r="AW53">
        <v>5.033</v>
      </c>
    </row>
    <row r="54" spans="1:49" ht="12.75">
      <c r="A54" s="23">
        <v>37856</v>
      </c>
      <c r="B54" s="22">
        <v>235</v>
      </c>
      <c r="C54" s="24">
        <v>0.744097233</v>
      </c>
      <c r="D54" s="25">
        <v>0.744097233</v>
      </c>
      <c r="E54">
        <v>0</v>
      </c>
      <c r="F54">
        <v>39.61168464</v>
      </c>
      <c r="G54">
        <v>-78.76536383</v>
      </c>
      <c r="H54">
        <v>1036</v>
      </c>
      <c r="I54">
        <v>1006.79</v>
      </c>
      <c r="J54">
        <f t="shared" si="0"/>
        <v>53.1115311911559</v>
      </c>
      <c r="K54" s="10">
        <v>238.11832030250253</v>
      </c>
      <c r="L54">
        <v>220.0871567967066</v>
      </c>
      <c r="M54" s="10">
        <f t="shared" si="1"/>
        <v>229.10273854960457</v>
      </c>
      <c r="N54" s="22">
        <v>28.7</v>
      </c>
      <c r="O54" s="22">
        <v>35.5</v>
      </c>
      <c r="R54"/>
      <c r="AP54">
        <v>0.27</v>
      </c>
      <c r="AS54">
        <v>0.122</v>
      </c>
      <c r="AW54">
        <v>5.034</v>
      </c>
    </row>
    <row r="55" spans="1:49" ht="12.75">
      <c r="A55" s="23">
        <v>37856</v>
      </c>
      <c r="B55" s="22">
        <v>235</v>
      </c>
      <c r="C55" s="24">
        <v>0.744212985</v>
      </c>
      <c r="D55" s="25">
        <v>0.744212985</v>
      </c>
      <c r="E55">
        <v>0</v>
      </c>
      <c r="F55">
        <v>39.61168845</v>
      </c>
      <c r="G55">
        <v>-78.76536383</v>
      </c>
      <c r="H55">
        <v>1036.6</v>
      </c>
      <c r="I55">
        <v>1007.39</v>
      </c>
      <c r="J55">
        <f t="shared" si="0"/>
        <v>48.164236539661125</v>
      </c>
      <c r="K55" s="10">
        <v>233.1710256510096</v>
      </c>
      <c r="L55">
        <v>215.13986214521367</v>
      </c>
      <c r="M55" s="10">
        <f t="shared" si="1"/>
        <v>224.15544389811163</v>
      </c>
      <c r="N55" s="22">
        <v>28.6</v>
      </c>
      <c r="O55" s="22">
        <v>34.8</v>
      </c>
      <c r="R55"/>
      <c r="AP55">
        <v>0.388</v>
      </c>
      <c r="AS55">
        <v>0.141</v>
      </c>
      <c r="AW55">
        <v>5.034</v>
      </c>
    </row>
    <row r="56" spans="1:49" ht="12.75">
      <c r="A56" s="23">
        <v>37856</v>
      </c>
      <c r="B56" s="22">
        <v>235</v>
      </c>
      <c r="C56" s="24">
        <v>0.744328678</v>
      </c>
      <c r="D56" s="25">
        <v>0.744328678</v>
      </c>
      <c r="E56">
        <v>0</v>
      </c>
      <c r="F56">
        <v>39.61165499</v>
      </c>
      <c r="G56">
        <v>-78.76536865</v>
      </c>
      <c r="H56">
        <v>1036.1</v>
      </c>
      <c r="I56">
        <v>1006.89</v>
      </c>
      <c r="J56">
        <f t="shared" si="0"/>
        <v>52.28677736941492</v>
      </c>
      <c r="K56" s="10">
        <v>237.29356648076154</v>
      </c>
      <c r="L56">
        <v>219.26240297496562</v>
      </c>
      <c r="M56" s="10">
        <f t="shared" si="1"/>
        <v>228.27798472786358</v>
      </c>
      <c r="N56" s="22">
        <v>28.6</v>
      </c>
      <c r="O56" s="22">
        <v>34.8</v>
      </c>
      <c r="R56"/>
      <c r="AP56">
        <v>0.33</v>
      </c>
      <c r="AS56">
        <v>0.131</v>
      </c>
      <c r="AW56">
        <v>5.034</v>
      </c>
    </row>
    <row r="57" spans="1:49" ht="12.75">
      <c r="A57" s="23">
        <v>37856</v>
      </c>
      <c r="B57" s="22">
        <v>235</v>
      </c>
      <c r="C57" s="24">
        <v>0.74444443</v>
      </c>
      <c r="D57" s="25">
        <v>0.74444443</v>
      </c>
      <c r="E57">
        <v>0</v>
      </c>
      <c r="F57">
        <v>39.61127114</v>
      </c>
      <c r="G57">
        <v>-78.76483609</v>
      </c>
      <c r="H57">
        <v>1035.9</v>
      </c>
      <c r="I57">
        <v>1006.69</v>
      </c>
      <c r="J57">
        <f t="shared" si="0"/>
        <v>53.93636693611735</v>
      </c>
      <c r="K57" s="10">
        <v>238.94315604746396</v>
      </c>
      <c r="L57">
        <v>220.91199254166804</v>
      </c>
      <c r="M57" s="10">
        <f t="shared" si="1"/>
        <v>229.927574294566</v>
      </c>
      <c r="N57" s="22">
        <v>28.6</v>
      </c>
      <c r="O57" s="22">
        <v>33.9</v>
      </c>
      <c r="R57">
        <v>73.661</v>
      </c>
      <c r="S57" s="26">
        <v>4.88E-05</v>
      </c>
      <c r="T57" s="26">
        <v>3.05E-05</v>
      </c>
      <c r="U57" s="26">
        <v>1.72E-05</v>
      </c>
      <c r="V57" s="26">
        <v>1.17E-05</v>
      </c>
      <c r="W57" s="26">
        <v>7.69E-06</v>
      </c>
      <c r="X57" s="26">
        <v>4.73E-06</v>
      </c>
      <c r="Y57">
        <v>974.6</v>
      </c>
      <c r="Z57">
        <v>308.7</v>
      </c>
      <c r="AA57">
        <v>307</v>
      </c>
      <c r="AB57">
        <v>23.2</v>
      </c>
      <c r="AP57">
        <v>0.259</v>
      </c>
      <c r="AS57">
        <v>0.132</v>
      </c>
      <c r="AW57">
        <v>5.034</v>
      </c>
    </row>
    <row r="58" spans="1:49" ht="12.75">
      <c r="A58" s="23">
        <v>37856</v>
      </c>
      <c r="B58" s="22">
        <v>235</v>
      </c>
      <c r="C58" s="24">
        <v>0.744560182</v>
      </c>
      <c r="D58" s="25">
        <v>0.744560182</v>
      </c>
      <c r="E58">
        <v>0</v>
      </c>
      <c r="F58">
        <v>39.61121576</v>
      </c>
      <c r="G58">
        <v>-78.76455515</v>
      </c>
      <c r="H58">
        <v>1036.3</v>
      </c>
      <c r="I58">
        <v>1007.09</v>
      </c>
      <c r="J58">
        <f t="shared" si="0"/>
        <v>50.63751543050702</v>
      </c>
      <c r="K58" s="10">
        <v>235.6443045418555</v>
      </c>
      <c r="L58">
        <v>217.61314103605957</v>
      </c>
      <c r="M58" s="10">
        <f t="shared" si="1"/>
        <v>226.62872278895753</v>
      </c>
      <c r="N58" s="22">
        <v>28.4</v>
      </c>
      <c r="O58" s="22">
        <v>35.8</v>
      </c>
      <c r="R58"/>
      <c r="AP58">
        <v>0.237</v>
      </c>
      <c r="AS58">
        <v>0.101</v>
      </c>
      <c r="AW58">
        <v>5.038</v>
      </c>
    </row>
    <row r="59" spans="1:49" ht="12.75">
      <c r="A59" s="23">
        <v>37856</v>
      </c>
      <c r="B59" s="22">
        <v>235</v>
      </c>
      <c r="C59" s="24">
        <v>0.744675934</v>
      </c>
      <c r="D59" s="25">
        <v>0.744675934</v>
      </c>
      <c r="E59">
        <v>0</v>
      </c>
      <c r="F59">
        <v>39.61172294</v>
      </c>
      <c r="G59">
        <v>-78.76393782</v>
      </c>
      <c r="H59">
        <v>1036.4</v>
      </c>
      <c r="I59">
        <v>1007.19</v>
      </c>
      <c r="J59">
        <f t="shared" si="0"/>
        <v>49.81300728081412</v>
      </c>
      <c r="K59" s="10">
        <v>234.81979639216075</v>
      </c>
      <c r="L59">
        <v>216.78863288636484</v>
      </c>
      <c r="M59" s="10">
        <f t="shared" si="1"/>
        <v>225.8042146392628</v>
      </c>
      <c r="N59" s="22">
        <v>28.3</v>
      </c>
      <c r="O59" s="22">
        <v>34.7</v>
      </c>
      <c r="R59"/>
      <c r="AP59">
        <v>0.269</v>
      </c>
      <c r="AS59">
        <v>0.111</v>
      </c>
      <c r="AW59">
        <v>5.034</v>
      </c>
    </row>
    <row r="60" spans="1:49" ht="12.75">
      <c r="A60" s="23">
        <v>37856</v>
      </c>
      <c r="B60" s="22">
        <v>235</v>
      </c>
      <c r="C60" s="24">
        <v>0.744791687</v>
      </c>
      <c r="D60" s="25">
        <v>0.744791687</v>
      </c>
      <c r="E60">
        <v>0</v>
      </c>
      <c r="F60">
        <v>39.61332865</v>
      </c>
      <c r="G60">
        <v>-78.76224317</v>
      </c>
      <c r="H60">
        <v>1035.6</v>
      </c>
      <c r="I60">
        <v>1006.39</v>
      </c>
      <c r="J60">
        <f t="shared" si="0"/>
        <v>56.41136587311181</v>
      </c>
      <c r="K60" s="10">
        <v>241.41815498446027</v>
      </c>
      <c r="L60">
        <v>223.38699147866436</v>
      </c>
      <c r="M60" s="10">
        <f t="shared" si="1"/>
        <v>232.40257323156231</v>
      </c>
      <c r="N60" s="22">
        <v>28.4</v>
      </c>
      <c r="O60" s="22">
        <v>34</v>
      </c>
      <c r="R60"/>
      <c r="S60" s="26">
        <v>5.5E-05</v>
      </c>
      <c r="T60" s="26">
        <v>3.36E-05</v>
      </c>
      <c r="U60" s="26">
        <v>1.87E-05</v>
      </c>
      <c r="V60" s="26">
        <v>1.22E-05</v>
      </c>
      <c r="W60" s="26">
        <v>8.21E-06</v>
      </c>
      <c r="X60" s="26">
        <v>4.32E-06</v>
      </c>
      <c r="Y60">
        <v>974.9</v>
      </c>
      <c r="Z60">
        <v>308.9</v>
      </c>
      <c r="AA60">
        <v>307.2</v>
      </c>
      <c r="AB60">
        <v>24.7</v>
      </c>
      <c r="AP60">
        <v>0.259</v>
      </c>
      <c r="AS60">
        <v>0.131</v>
      </c>
      <c r="AW60">
        <v>5.034</v>
      </c>
    </row>
    <row r="61" spans="1:49" ht="12.75">
      <c r="A61" s="23">
        <v>37856</v>
      </c>
      <c r="B61" s="22">
        <v>235</v>
      </c>
      <c r="C61" s="24">
        <v>0.744907379</v>
      </c>
      <c r="D61" s="25">
        <v>0.744907379</v>
      </c>
      <c r="E61">
        <v>0</v>
      </c>
      <c r="F61">
        <v>39.61597151</v>
      </c>
      <c r="G61">
        <v>-78.75952182</v>
      </c>
      <c r="H61">
        <v>1034.2</v>
      </c>
      <c r="I61">
        <v>1004.99</v>
      </c>
      <c r="J61">
        <f t="shared" si="0"/>
        <v>67.97112464391768</v>
      </c>
      <c r="K61" s="10">
        <v>252.9779137552643</v>
      </c>
      <c r="L61">
        <v>234.94675024946838</v>
      </c>
      <c r="M61" s="10">
        <f t="shared" si="1"/>
        <v>243.96233200236634</v>
      </c>
      <c r="N61" s="22">
        <v>27.8</v>
      </c>
      <c r="O61" s="22">
        <v>33</v>
      </c>
      <c r="P61" s="22">
        <v>40.1</v>
      </c>
      <c r="R61"/>
      <c r="AP61">
        <v>0.369</v>
      </c>
      <c r="AS61">
        <v>0.131</v>
      </c>
      <c r="AW61">
        <v>5.032</v>
      </c>
    </row>
    <row r="62" spans="1:49" ht="12.75">
      <c r="A62" s="23">
        <v>37856</v>
      </c>
      <c r="B62" s="22">
        <v>235</v>
      </c>
      <c r="C62" s="24">
        <v>0.745023131</v>
      </c>
      <c r="D62" s="25">
        <v>0.745023131</v>
      </c>
      <c r="E62">
        <v>0</v>
      </c>
      <c r="F62">
        <v>39.61939832</v>
      </c>
      <c r="G62">
        <v>-78.75600633</v>
      </c>
      <c r="H62">
        <v>1026.5</v>
      </c>
      <c r="I62">
        <v>997.29</v>
      </c>
      <c r="J62">
        <f t="shared" si="0"/>
        <v>131.83905596932385</v>
      </c>
      <c r="K62" s="10">
        <v>316.8458450806705</v>
      </c>
      <c r="L62">
        <v>298.81468157487456</v>
      </c>
      <c r="M62" s="10">
        <f t="shared" si="1"/>
        <v>307.8302633277725</v>
      </c>
      <c r="N62" s="22">
        <v>27.1</v>
      </c>
      <c r="O62" s="22">
        <v>32</v>
      </c>
      <c r="P62" s="22">
        <v>35.1</v>
      </c>
      <c r="Q62" s="22">
        <f>AVERAGE(P61:P62)</f>
        <v>37.6</v>
      </c>
      <c r="R62"/>
      <c r="AP62">
        <v>0.339</v>
      </c>
      <c r="AS62">
        <v>0.121</v>
      </c>
      <c r="AW62">
        <v>5.033</v>
      </c>
    </row>
    <row r="63" spans="1:49" ht="12.75">
      <c r="A63" s="23">
        <v>37856</v>
      </c>
      <c r="B63" s="22">
        <v>235</v>
      </c>
      <c r="C63" s="24">
        <v>0.745138884</v>
      </c>
      <c r="D63" s="25">
        <v>0.745138884</v>
      </c>
      <c r="E63">
        <v>0</v>
      </c>
      <c r="F63">
        <v>39.62295536</v>
      </c>
      <c r="G63">
        <v>-78.75229751</v>
      </c>
      <c r="H63">
        <v>1022.3</v>
      </c>
      <c r="I63">
        <v>993.09</v>
      </c>
      <c r="J63">
        <f t="shared" si="0"/>
        <v>166.88427098145257</v>
      </c>
      <c r="K63" s="10">
        <v>351.8910600927992</v>
      </c>
      <c r="L63">
        <v>333.8598965870033</v>
      </c>
      <c r="M63" s="10">
        <f t="shared" si="1"/>
        <v>342.87547833990124</v>
      </c>
      <c r="N63" s="22">
        <v>26.5</v>
      </c>
      <c r="O63" s="22">
        <v>32.1</v>
      </c>
      <c r="P63" s="22">
        <v>33.7</v>
      </c>
      <c r="Q63" s="22">
        <f aca="true" t="shared" si="2" ref="Q63:Q126">AVERAGE(P62:P63)</f>
        <v>34.400000000000006</v>
      </c>
      <c r="R63">
        <v>5.027</v>
      </c>
      <c r="S63" s="26">
        <v>5.3E-05</v>
      </c>
      <c r="T63" s="26">
        <v>3.5E-05</v>
      </c>
      <c r="U63" s="26">
        <v>2.15E-05</v>
      </c>
      <c r="V63" s="26">
        <v>1.04E-05</v>
      </c>
      <c r="W63" s="26">
        <v>7.55E-06</v>
      </c>
      <c r="X63" s="26">
        <v>5.32E-06</v>
      </c>
      <c r="Y63">
        <v>969.4</v>
      </c>
      <c r="Z63">
        <v>309</v>
      </c>
      <c r="AA63">
        <v>307.3</v>
      </c>
      <c r="AB63">
        <v>25.6</v>
      </c>
      <c r="AP63">
        <v>0.369</v>
      </c>
      <c r="AS63">
        <v>0.111</v>
      </c>
      <c r="AW63">
        <v>5.032</v>
      </c>
    </row>
    <row r="64" spans="1:49" ht="12.75">
      <c r="A64" s="23">
        <v>37856</v>
      </c>
      <c r="B64" s="22">
        <v>235</v>
      </c>
      <c r="C64" s="24">
        <v>0.745254636</v>
      </c>
      <c r="D64" s="25">
        <v>0.745254636</v>
      </c>
      <c r="E64">
        <v>0</v>
      </c>
      <c r="F64">
        <v>39.62642464</v>
      </c>
      <c r="G64">
        <v>-78.74864628</v>
      </c>
      <c r="H64">
        <v>1017.4</v>
      </c>
      <c r="I64">
        <v>988.19</v>
      </c>
      <c r="J64">
        <f t="shared" si="0"/>
        <v>207.9581673327482</v>
      </c>
      <c r="K64" s="10">
        <v>392.9649564440948</v>
      </c>
      <c r="L64">
        <v>374.9337929382989</v>
      </c>
      <c r="M64" s="10">
        <f t="shared" si="1"/>
        <v>383.94937469119685</v>
      </c>
      <c r="N64" s="22">
        <v>26.6</v>
      </c>
      <c r="O64" s="22">
        <v>33.2</v>
      </c>
      <c r="P64" s="22">
        <v>33.7</v>
      </c>
      <c r="Q64" s="22">
        <f t="shared" si="2"/>
        <v>33.7</v>
      </c>
      <c r="R64"/>
      <c r="AP64">
        <v>0.457</v>
      </c>
      <c r="AS64">
        <v>0.082</v>
      </c>
      <c r="AW64">
        <v>5.031</v>
      </c>
    </row>
    <row r="65" spans="1:49" ht="12.75">
      <c r="A65" s="23">
        <v>37856</v>
      </c>
      <c r="B65" s="22">
        <v>235</v>
      </c>
      <c r="C65" s="24">
        <v>0.745370388</v>
      </c>
      <c r="D65" s="25">
        <v>0.745370388</v>
      </c>
      <c r="E65">
        <v>0</v>
      </c>
      <c r="F65">
        <v>39.62983103</v>
      </c>
      <c r="G65">
        <v>-78.74511388</v>
      </c>
      <c r="H65">
        <v>1012.1</v>
      </c>
      <c r="I65">
        <v>982.89</v>
      </c>
      <c r="J65">
        <f t="shared" si="0"/>
        <v>252.61495279009839</v>
      </c>
      <c r="K65" s="10">
        <v>437.62174190144503</v>
      </c>
      <c r="L65">
        <v>419.5905783956491</v>
      </c>
      <c r="M65" s="10">
        <f t="shared" si="1"/>
        <v>428.6061601485471</v>
      </c>
      <c r="N65" s="22">
        <v>25.8</v>
      </c>
      <c r="O65" s="22">
        <v>33.2</v>
      </c>
      <c r="P65" s="22">
        <v>35.6</v>
      </c>
      <c r="Q65" s="22">
        <f t="shared" si="2"/>
        <v>34.650000000000006</v>
      </c>
      <c r="R65"/>
      <c r="AP65">
        <v>0.436</v>
      </c>
      <c r="AS65">
        <v>0.071</v>
      </c>
      <c r="AW65">
        <v>5.031</v>
      </c>
    </row>
    <row r="66" spans="1:49" ht="12.75">
      <c r="A66" s="23">
        <v>37856</v>
      </c>
      <c r="B66" s="22">
        <v>235</v>
      </c>
      <c r="C66" s="24">
        <v>0.74548614</v>
      </c>
      <c r="D66" s="25">
        <v>0.74548614</v>
      </c>
      <c r="E66">
        <v>0</v>
      </c>
      <c r="F66">
        <v>39.6332622</v>
      </c>
      <c r="G66">
        <v>-78.74140938</v>
      </c>
      <c r="H66">
        <v>1008.8</v>
      </c>
      <c r="I66">
        <v>979.59</v>
      </c>
      <c r="J66">
        <f t="shared" si="0"/>
        <v>280.54192820476624</v>
      </c>
      <c r="K66" s="10">
        <v>465.54871731611286</v>
      </c>
      <c r="L66">
        <v>447.51755381031694</v>
      </c>
      <c r="M66" s="10">
        <f t="shared" si="1"/>
        <v>456.5331355632149</v>
      </c>
      <c r="N66" s="22">
        <v>25.6</v>
      </c>
      <c r="O66" s="22">
        <v>34.3</v>
      </c>
      <c r="P66" s="22">
        <v>36.2</v>
      </c>
      <c r="Q66" s="22">
        <f t="shared" si="2"/>
        <v>35.900000000000006</v>
      </c>
      <c r="R66"/>
      <c r="S66" s="26">
        <v>3.47E-05</v>
      </c>
      <c r="T66" s="26">
        <v>2.4E-05</v>
      </c>
      <c r="U66" s="26">
        <v>1.47E-05</v>
      </c>
      <c r="V66" s="26">
        <v>6.76E-06</v>
      </c>
      <c r="W66" s="26">
        <v>4.38E-06</v>
      </c>
      <c r="X66" s="26">
        <v>2.94E-06</v>
      </c>
      <c r="Y66">
        <v>954.5</v>
      </c>
      <c r="Z66">
        <v>309.1</v>
      </c>
      <c r="AA66">
        <v>307.3</v>
      </c>
      <c r="AB66">
        <v>23.8</v>
      </c>
      <c r="AP66">
        <v>0.399</v>
      </c>
      <c r="AS66">
        <v>0.061</v>
      </c>
      <c r="AW66">
        <v>5.029</v>
      </c>
    </row>
    <row r="67" spans="1:49" ht="12.75">
      <c r="A67" s="23">
        <v>37856</v>
      </c>
      <c r="B67" s="22">
        <v>235</v>
      </c>
      <c r="C67" s="24">
        <v>0.745601833</v>
      </c>
      <c r="D67" s="25">
        <v>0.745601833</v>
      </c>
      <c r="E67">
        <v>0</v>
      </c>
      <c r="F67">
        <v>39.63663448</v>
      </c>
      <c r="G67">
        <v>-78.73750195</v>
      </c>
      <c r="H67">
        <v>1005.2</v>
      </c>
      <c r="I67">
        <v>975.99</v>
      </c>
      <c r="J67">
        <f t="shared" si="0"/>
        <v>311.1152197176667</v>
      </c>
      <c r="K67" s="10">
        <v>496.12200882901334</v>
      </c>
      <c r="L67">
        <v>478.0908453232174</v>
      </c>
      <c r="M67" s="10">
        <f t="shared" si="1"/>
        <v>487.1064270761154</v>
      </c>
      <c r="N67" s="22">
        <v>25.1</v>
      </c>
      <c r="O67" s="22">
        <v>34.3</v>
      </c>
      <c r="P67" s="22">
        <v>38.6</v>
      </c>
      <c r="Q67" s="22">
        <f t="shared" si="2"/>
        <v>37.400000000000006</v>
      </c>
      <c r="R67"/>
      <c r="AP67">
        <v>0.318</v>
      </c>
      <c r="AS67">
        <v>0.051</v>
      </c>
      <c r="AW67">
        <v>5.034</v>
      </c>
    </row>
    <row r="68" spans="1:49" ht="12.75">
      <c r="A68" s="23">
        <v>37856</v>
      </c>
      <c r="B68" s="22">
        <v>235</v>
      </c>
      <c r="C68" s="24">
        <v>0.745717585</v>
      </c>
      <c r="D68" s="25">
        <v>0.745717585</v>
      </c>
      <c r="E68">
        <v>0</v>
      </c>
      <c r="F68">
        <v>39.63975514</v>
      </c>
      <c r="G68">
        <v>-78.73295974</v>
      </c>
      <c r="H68">
        <v>998.1</v>
      </c>
      <c r="I68">
        <v>968.89</v>
      </c>
      <c r="J68">
        <f t="shared" si="0"/>
        <v>371.74447875043865</v>
      </c>
      <c r="K68" s="10">
        <v>556.7512678617852</v>
      </c>
      <c r="L68">
        <v>538.7201043559894</v>
      </c>
      <c r="M68" s="10">
        <f t="shared" si="1"/>
        <v>547.7356861088873</v>
      </c>
      <c r="N68" s="22">
        <v>24.6</v>
      </c>
      <c r="O68" s="22">
        <v>35.3</v>
      </c>
      <c r="P68" s="22">
        <v>35.6</v>
      </c>
      <c r="Q68" s="22">
        <f t="shared" si="2"/>
        <v>37.1</v>
      </c>
      <c r="R68"/>
      <c r="AP68">
        <v>0.379</v>
      </c>
      <c r="AS68">
        <v>0.061</v>
      </c>
      <c r="AW68">
        <v>5.033</v>
      </c>
    </row>
    <row r="69" spans="1:49" ht="12.75">
      <c r="A69" s="23">
        <v>37856</v>
      </c>
      <c r="B69" s="22">
        <v>235</v>
      </c>
      <c r="C69" s="24">
        <v>0.745833337</v>
      </c>
      <c r="D69" s="25">
        <v>0.745833337</v>
      </c>
      <c r="E69">
        <v>0</v>
      </c>
      <c r="F69">
        <v>39.6427796</v>
      </c>
      <c r="G69">
        <v>-78.72827383</v>
      </c>
      <c r="H69">
        <v>994.3</v>
      </c>
      <c r="I69">
        <v>965.09</v>
      </c>
      <c r="J69">
        <f t="shared" si="0"/>
        <v>404.37672502142374</v>
      </c>
      <c r="K69" s="10">
        <v>589.3835141327704</v>
      </c>
      <c r="L69">
        <v>571.3523506269744</v>
      </c>
      <c r="M69" s="10">
        <f t="shared" si="1"/>
        <v>580.3679323798724</v>
      </c>
      <c r="N69" s="22">
        <v>24</v>
      </c>
      <c r="O69" s="22">
        <v>35.7</v>
      </c>
      <c r="P69" s="22">
        <v>37.6</v>
      </c>
      <c r="Q69" s="22">
        <f t="shared" si="2"/>
        <v>36.6</v>
      </c>
      <c r="R69">
        <v>4.772</v>
      </c>
      <c r="S69" s="26">
        <v>2.88E-05</v>
      </c>
      <c r="T69" s="26">
        <v>1.87E-05</v>
      </c>
      <c r="U69" s="26">
        <v>1.13E-05</v>
      </c>
      <c r="V69" s="26">
        <v>5.15E-06</v>
      </c>
      <c r="W69" s="26">
        <v>2.85E-06</v>
      </c>
      <c r="X69" s="26">
        <v>2.41E-06</v>
      </c>
      <c r="Y69">
        <v>940.1</v>
      </c>
      <c r="Z69">
        <v>309.2</v>
      </c>
      <c r="AA69">
        <v>307.3</v>
      </c>
      <c r="AB69">
        <v>23.1</v>
      </c>
      <c r="AP69">
        <v>0.379</v>
      </c>
      <c r="AS69">
        <v>0.041</v>
      </c>
      <c r="AW69">
        <v>5.033</v>
      </c>
    </row>
    <row r="70" spans="1:49" ht="12.75">
      <c r="A70" s="23">
        <v>37856</v>
      </c>
      <c r="B70" s="22">
        <v>235</v>
      </c>
      <c r="C70" s="24">
        <v>0.74594909</v>
      </c>
      <c r="D70" s="25">
        <v>0.74594909</v>
      </c>
      <c r="E70">
        <v>0</v>
      </c>
      <c r="F70">
        <v>39.64555715</v>
      </c>
      <c r="G70">
        <v>-78.72344647</v>
      </c>
      <c r="H70">
        <v>991.6</v>
      </c>
      <c r="I70">
        <v>962.39</v>
      </c>
      <c r="J70">
        <f t="shared" si="0"/>
        <v>427.64096991027475</v>
      </c>
      <c r="K70" s="10">
        <v>612.6477590216214</v>
      </c>
      <c r="L70">
        <v>594.6165955158255</v>
      </c>
      <c r="M70" s="10">
        <f t="shared" si="1"/>
        <v>603.6321772687234</v>
      </c>
      <c r="N70" s="22">
        <v>23.8</v>
      </c>
      <c r="O70" s="22">
        <v>36.7</v>
      </c>
      <c r="P70" s="22">
        <v>37.7</v>
      </c>
      <c r="Q70" s="22">
        <f t="shared" si="2"/>
        <v>37.650000000000006</v>
      </c>
      <c r="R70"/>
      <c r="AP70">
        <v>0.319</v>
      </c>
      <c r="AS70">
        <v>0.051</v>
      </c>
      <c r="AW70">
        <v>5.031</v>
      </c>
    </row>
    <row r="71" spans="1:49" ht="12.75">
      <c r="A71" s="23">
        <v>37856</v>
      </c>
      <c r="B71" s="22">
        <v>235</v>
      </c>
      <c r="C71" s="24">
        <v>0.746064842</v>
      </c>
      <c r="D71" s="25">
        <v>0.746064842</v>
      </c>
      <c r="E71">
        <v>0</v>
      </c>
      <c r="F71">
        <v>39.64828943</v>
      </c>
      <c r="G71">
        <v>-78.71848957</v>
      </c>
      <c r="H71">
        <v>988.3</v>
      </c>
      <c r="I71">
        <v>959.09</v>
      </c>
      <c r="J71">
        <f t="shared" si="0"/>
        <v>456.1638444339576</v>
      </c>
      <c r="K71" s="10">
        <v>641.1706335453042</v>
      </c>
      <c r="L71">
        <v>623.1394700395083</v>
      </c>
      <c r="M71" s="10">
        <f t="shared" si="1"/>
        <v>632.1550517924063</v>
      </c>
      <c r="N71" s="22">
        <v>23.6</v>
      </c>
      <c r="O71" s="22">
        <v>36</v>
      </c>
      <c r="P71" s="22">
        <v>39.6</v>
      </c>
      <c r="Q71" s="22">
        <f t="shared" si="2"/>
        <v>38.650000000000006</v>
      </c>
      <c r="R71"/>
      <c r="AP71">
        <v>0.349</v>
      </c>
      <c r="AS71">
        <v>0.051</v>
      </c>
      <c r="AW71">
        <v>5.035</v>
      </c>
    </row>
    <row r="72" spans="1:49" ht="12.75">
      <c r="A72" s="23">
        <v>37856</v>
      </c>
      <c r="B72" s="22">
        <v>235</v>
      </c>
      <c r="C72" s="24">
        <v>0.746180534</v>
      </c>
      <c r="D72" s="25">
        <v>0.746180534</v>
      </c>
      <c r="E72">
        <v>1</v>
      </c>
      <c r="F72">
        <v>39.65095827</v>
      </c>
      <c r="G72">
        <v>-78.71334418</v>
      </c>
      <c r="H72">
        <v>983.4</v>
      </c>
      <c r="I72">
        <v>954.19</v>
      </c>
      <c r="J72">
        <f t="shared" si="0"/>
        <v>498.69755688915336</v>
      </c>
      <c r="K72" s="10">
        <v>683.7043460005</v>
      </c>
      <c r="L72">
        <v>665.6731824947041</v>
      </c>
      <c r="M72" s="10">
        <f t="shared" si="1"/>
        <v>674.688764247602</v>
      </c>
      <c r="N72" s="22">
        <v>23.3</v>
      </c>
      <c r="O72" s="22">
        <v>35.7</v>
      </c>
      <c r="P72" s="22">
        <v>37.1</v>
      </c>
      <c r="Q72" s="22">
        <f t="shared" si="2"/>
        <v>38.35</v>
      </c>
      <c r="R72"/>
      <c r="S72" s="26">
        <v>2.35E-05</v>
      </c>
      <c r="T72" s="26">
        <v>1.57E-05</v>
      </c>
      <c r="U72" s="26">
        <v>9.3E-06</v>
      </c>
      <c r="V72" s="26">
        <v>3.82E-06</v>
      </c>
      <c r="W72" s="26">
        <v>2.27E-06</v>
      </c>
      <c r="X72" s="26">
        <v>1.71E-06</v>
      </c>
      <c r="Y72">
        <v>928</v>
      </c>
      <c r="Z72">
        <v>309.2</v>
      </c>
      <c r="AA72">
        <v>307.3</v>
      </c>
      <c r="AB72">
        <v>22.5</v>
      </c>
      <c r="AP72">
        <v>0.369</v>
      </c>
      <c r="AS72">
        <v>0.061</v>
      </c>
      <c r="AW72">
        <v>5.033</v>
      </c>
    </row>
    <row r="73" spans="1:49" ht="12.75">
      <c r="A73" s="23">
        <v>37856</v>
      </c>
      <c r="B73" s="22">
        <v>235</v>
      </c>
      <c r="C73" s="24">
        <v>0.746296287</v>
      </c>
      <c r="D73" s="25">
        <v>0.746296287</v>
      </c>
      <c r="E73">
        <v>0</v>
      </c>
      <c r="F73">
        <v>39.653341</v>
      </c>
      <c r="G73">
        <v>-78.70795669</v>
      </c>
      <c r="H73">
        <v>978.7</v>
      </c>
      <c r="I73">
        <v>949.49</v>
      </c>
      <c r="J73">
        <f t="shared" si="0"/>
        <v>539.7009300904964</v>
      </c>
      <c r="K73" s="10">
        <v>724.707719201843</v>
      </c>
      <c r="L73">
        <v>706.6765556960471</v>
      </c>
      <c r="M73" s="10">
        <f t="shared" si="1"/>
        <v>715.692137448945</v>
      </c>
      <c r="N73" s="22">
        <v>22.9</v>
      </c>
      <c r="O73" s="22">
        <v>36</v>
      </c>
      <c r="P73" s="22">
        <v>39.1</v>
      </c>
      <c r="Q73" s="22">
        <f t="shared" si="2"/>
        <v>38.1</v>
      </c>
      <c r="R73"/>
      <c r="AP73">
        <v>0.425</v>
      </c>
      <c r="AS73">
        <v>0.04</v>
      </c>
      <c r="AW73">
        <v>5.033</v>
      </c>
    </row>
    <row r="74" spans="1:49" ht="12.75">
      <c r="A74" s="23">
        <v>37856</v>
      </c>
      <c r="B74" s="22">
        <v>235</v>
      </c>
      <c r="C74" s="24">
        <v>0.746412039</v>
      </c>
      <c r="D74" s="25">
        <v>0.746412039</v>
      </c>
      <c r="E74">
        <v>0</v>
      </c>
      <c r="F74">
        <v>39.65549302</v>
      </c>
      <c r="G74">
        <v>-78.7023026</v>
      </c>
      <c r="H74">
        <v>975</v>
      </c>
      <c r="I74">
        <v>945.79</v>
      </c>
      <c r="J74">
        <f aca="true" t="shared" si="3" ref="J74:J137">(8303.951372*(LN(1013.25/I74)))</f>
        <v>572.1232203152571</v>
      </c>
      <c r="K74" s="10">
        <v>757.1300094266037</v>
      </c>
      <c r="L74">
        <v>739.0988459208078</v>
      </c>
      <c r="M74" s="10">
        <f aca="true" t="shared" si="4" ref="M74:M137">AVERAGE(K74:L74)</f>
        <v>748.1144276737057</v>
      </c>
      <c r="N74" s="22">
        <v>22.6</v>
      </c>
      <c r="O74" s="22">
        <v>39.1</v>
      </c>
      <c r="P74" s="22">
        <v>38.1</v>
      </c>
      <c r="Q74" s="22">
        <f t="shared" si="2"/>
        <v>38.6</v>
      </c>
      <c r="R74"/>
      <c r="AP74">
        <v>0.369</v>
      </c>
      <c r="AS74">
        <v>0.051</v>
      </c>
      <c r="AW74">
        <v>5.032</v>
      </c>
    </row>
    <row r="75" spans="1:49" ht="12.75">
      <c r="A75" s="23">
        <v>37856</v>
      </c>
      <c r="B75" s="22">
        <v>235</v>
      </c>
      <c r="C75" s="24">
        <v>0.746527791</v>
      </c>
      <c r="D75" s="25">
        <v>0.746527791</v>
      </c>
      <c r="E75">
        <v>0</v>
      </c>
      <c r="F75">
        <v>39.65763845</v>
      </c>
      <c r="G75">
        <v>-78.69677409</v>
      </c>
      <c r="H75">
        <v>968.5</v>
      </c>
      <c r="I75">
        <v>939.29</v>
      </c>
      <c r="J75">
        <f t="shared" si="3"/>
        <v>629.3896470302044</v>
      </c>
      <c r="K75" s="10">
        <v>814.396436141551</v>
      </c>
      <c r="L75">
        <v>796.3652726357551</v>
      </c>
      <c r="M75" s="10">
        <f t="shared" si="4"/>
        <v>805.380854388653</v>
      </c>
      <c r="N75" s="22">
        <v>22.2</v>
      </c>
      <c r="O75" s="22">
        <v>40.7</v>
      </c>
      <c r="P75" s="22">
        <v>39.6</v>
      </c>
      <c r="Q75" s="22">
        <f t="shared" si="2"/>
        <v>38.85</v>
      </c>
      <c r="R75">
        <v>7.116</v>
      </c>
      <c r="S75" s="26">
        <v>2.34E-05</v>
      </c>
      <c r="T75" s="26">
        <v>1.52E-05</v>
      </c>
      <c r="U75" s="26">
        <v>8.68E-06</v>
      </c>
      <c r="V75" s="26">
        <v>4.04E-06</v>
      </c>
      <c r="W75" s="26">
        <v>2.52E-06</v>
      </c>
      <c r="X75" s="26">
        <v>1.7E-06</v>
      </c>
      <c r="Y75">
        <v>914</v>
      </c>
      <c r="Z75">
        <v>309.3</v>
      </c>
      <c r="AA75">
        <v>307.3</v>
      </c>
      <c r="AB75">
        <v>22</v>
      </c>
      <c r="AP75">
        <v>0.339</v>
      </c>
      <c r="AS75">
        <v>0.031</v>
      </c>
      <c r="AW75">
        <v>5.032</v>
      </c>
    </row>
    <row r="76" spans="1:49" ht="12.75">
      <c r="A76" s="23">
        <v>37856</v>
      </c>
      <c r="B76" s="22">
        <v>235</v>
      </c>
      <c r="C76" s="24">
        <v>0.746643543</v>
      </c>
      <c r="D76" s="25">
        <v>0.746643543</v>
      </c>
      <c r="E76">
        <v>0</v>
      </c>
      <c r="F76">
        <v>39.6598739</v>
      </c>
      <c r="G76">
        <v>-78.69122682</v>
      </c>
      <c r="H76">
        <v>969</v>
      </c>
      <c r="I76">
        <v>939.79</v>
      </c>
      <c r="J76">
        <f t="shared" si="3"/>
        <v>624.9704889486006</v>
      </c>
      <c r="K76" s="10">
        <v>809.9772780599473</v>
      </c>
      <c r="L76">
        <v>791.9461145541513</v>
      </c>
      <c r="M76" s="10">
        <f t="shared" si="4"/>
        <v>800.9616963070494</v>
      </c>
      <c r="N76" s="22">
        <v>22.1</v>
      </c>
      <c r="O76" s="22">
        <v>40.7</v>
      </c>
      <c r="P76" s="22">
        <v>38.6</v>
      </c>
      <c r="Q76" s="22">
        <f t="shared" si="2"/>
        <v>39.1</v>
      </c>
      <c r="R76"/>
      <c r="AP76">
        <v>0.289</v>
      </c>
      <c r="AS76">
        <v>0.031</v>
      </c>
      <c r="AW76">
        <v>5.034</v>
      </c>
    </row>
    <row r="77" spans="1:49" ht="12.75">
      <c r="A77" s="23">
        <v>37856</v>
      </c>
      <c r="B77" s="22">
        <v>235</v>
      </c>
      <c r="C77" s="24">
        <v>0.746759236</v>
      </c>
      <c r="D77" s="25">
        <v>0.746759236</v>
      </c>
      <c r="E77">
        <v>0</v>
      </c>
      <c r="F77">
        <v>39.66193818</v>
      </c>
      <c r="G77">
        <v>-78.68543639</v>
      </c>
      <c r="H77">
        <v>969.5</v>
      </c>
      <c r="I77">
        <v>940.29</v>
      </c>
      <c r="J77">
        <f t="shared" si="3"/>
        <v>620.5536813830865</v>
      </c>
      <c r="K77" s="10">
        <v>805.5604704944332</v>
      </c>
      <c r="L77">
        <v>787.5293069886372</v>
      </c>
      <c r="M77" s="10">
        <f t="shared" si="4"/>
        <v>796.5448887415353</v>
      </c>
      <c r="N77" s="22">
        <v>22.1</v>
      </c>
      <c r="O77" s="22">
        <v>39.2</v>
      </c>
      <c r="P77" s="22">
        <v>41.1</v>
      </c>
      <c r="Q77" s="22">
        <f t="shared" si="2"/>
        <v>39.85</v>
      </c>
      <c r="R77"/>
      <c r="AD77">
        <v>11229</v>
      </c>
      <c r="AE77">
        <v>434</v>
      </c>
      <c r="AF77">
        <v>224</v>
      </c>
      <c r="AG77">
        <v>67</v>
      </c>
      <c r="AH77">
        <v>34</v>
      </c>
      <c r="AI77">
        <v>141</v>
      </c>
      <c r="AJ77">
        <f aca="true" t="shared" si="5" ref="AJ77:AO119">IF(AD77&gt;0,(AD77*(60/1))/2.83,"")</f>
        <v>238070.67137809188</v>
      </c>
      <c r="AK77">
        <f t="shared" si="5"/>
        <v>9201.413427561838</v>
      </c>
      <c r="AL77">
        <f t="shared" si="5"/>
        <v>4749.116607773852</v>
      </c>
      <c r="AM77">
        <f t="shared" si="5"/>
        <v>1420.494699646643</v>
      </c>
      <c r="AN77">
        <f t="shared" si="5"/>
        <v>720.8480565371025</v>
      </c>
      <c r="AO77">
        <f t="shared" si="5"/>
        <v>2989.399293286219</v>
      </c>
      <c r="AP77">
        <v>0.249</v>
      </c>
      <c r="AS77">
        <v>0.031</v>
      </c>
      <c r="AW77">
        <v>5.034</v>
      </c>
    </row>
    <row r="78" spans="1:49" ht="12.75">
      <c r="A78" s="23">
        <v>37856</v>
      </c>
      <c r="B78" s="22">
        <v>235</v>
      </c>
      <c r="C78" s="24">
        <v>0.746874988</v>
      </c>
      <c r="D78" s="25">
        <v>0.746874988</v>
      </c>
      <c r="E78">
        <v>0</v>
      </c>
      <c r="F78">
        <v>39.66378617</v>
      </c>
      <c r="G78">
        <v>-78.67887379</v>
      </c>
      <c r="H78">
        <v>970.1</v>
      </c>
      <c r="I78">
        <v>940.89</v>
      </c>
      <c r="J78">
        <f t="shared" si="3"/>
        <v>615.2566114672351</v>
      </c>
      <c r="K78" s="10">
        <v>800.2634005785817</v>
      </c>
      <c r="L78">
        <v>782.2322370727858</v>
      </c>
      <c r="M78" s="10">
        <f t="shared" si="4"/>
        <v>791.2478188256837</v>
      </c>
      <c r="N78" s="22">
        <v>22.3</v>
      </c>
      <c r="O78" s="22">
        <v>39.8</v>
      </c>
      <c r="P78" s="22">
        <v>39.6</v>
      </c>
      <c r="Q78" s="22">
        <f t="shared" si="2"/>
        <v>40.35</v>
      </c>
      <c r="R78"/>
      <c r="AD78">
        <v>8442</v>
      </c>
      <c r="AE78">
        <v>488</v>
      </c>
      <c r="AF78">
        <v>264</v>
      </c>
      <c r="AG78">
        <v>86</v>
      </c>
      <c r="AH78">
        <v>41</v>
      </c>
      <c r="AI78">
        <v>129</v>
      </c>
      <c r="AJ78">
        <f t="shared" si="5"/>
        <v>178982.33215547702</v>
      </c>
      <c r="AK78">
        <f t="shared" si="5"/>
        <v>10346.289752650177</v>
      </c>
      <c r="AL78">
        <f t="shared" si="5"/>
        <v>5597.173144876325</v>
      </c>
      <c r="AM78">
        <f t="shared" si="5"/>
        <v>1823.321554770318</v>
      </c>
      <c r="AN78">
        <f t="shared" si="5"/>
        <v>869.2579505300353</v>
      </c>
      <c r="AO78">
        <f t="shared" si="5"/>
        <v>2734.982332155477</v>
      </c>
      <c r="AP78">
        <v>0.238</v>
      </c>
      <c r="AR78">
        <v>-999</v>
      </c>
      <c r="AS78">
        <v>0.051</v>
      </c>
      <c r="AW78">
        <v>5.034</v>
      </c>
    </row>
    <row r="79" spans="1:49" ht="12.75">
      <c r="A79" s="23">
        <v>37856</v>
      </c>
      <c r="B79" s="22">
        <v>235</v>
      </c>
      <c r="C79" s="24">
        <v>0.74699074</v>
      </c>
      <c r="D79" s="25">
        <v>0.74699074</v>
      </c>
      <c r="E79">
        <v>0</v>
      </c>
      <c r="F79">
        <v>39.66432251</v>
      </c>
      <c r="G79">
        <v>-78.67154855</v>
      </c>
      <c r="H79">
        <v>969.7</v>
      </c>
      <c r="I79">
        <v>940.49</v>
      </c>
      <c r="J79">
        <f t="shared" si="3"/>
        <v>618.7876159414501</v>
      </c>
      <c r="K79" s="10">
        <v>803.7944050527967</v>
      </c>
      <c r="L79">
        <v>785.7632415470008</v>
      </c>
      <c r="M79" s="10">
        <f t="shared" si="4"/>
        <v>794.7788232998987</v>
      </c>
      <c r="N79" s="22">
        <v>22.3</v>
      </c>
      <c r="O79" s="22">
        <v>41.7</v>
      </c>
      <c r="P79" s="22">
        <v>41.1</v>
      </c>
      <c r="Q79" s="22">
        <f t="shared" si="2"/>
        <v>40.35</v>
      </c>
      <c r="R79"/>
      <c r="S79" s="26">
        <v>2.09E-05</v>
      </c>
      <c r="T79" s="26">
        <v>1.31E-05</v>
      </c>
      <c r="U79" s="26">
        <v>7.89E-06</v>
      </c>
      <c r="V79" s="26">
        <v>3.4E-06</v>
      </c>
      <c r="W79" s="26">
        <v>1.89E-06</v>
      </c>
      <c r="X79" s="26">
        <v>1.87E-06</v>
      </c>
      <c r="Y79">
        <v>909.2</v>
      </c>
      <c r="Z79">
        <v>309.4</v>
      </c>
      <c r="AA79">
        <v>307.3</v>
      </c>
      <c r="AB79">
        <v>21.6</v>
      </c>
      <c r="AD79">
        <v>11149</v>
      </c>
      <c r="AE79">
        <v>489</v>
      </c>
      <c r="AF79">
        <v>274</v>
      </c>
      <c r="AG79">
        <v>103</v>
      </c>
      <c r="AH79">
        <v>41</v>
      </c>
      <c r="AI79">
        <v>134</v>
      </c>
      <c r="AJ79">
        <f t="shared" si="5"/>
        <v>236374.5583038869</v>
      </c>
      <c r="AK79">
        <f t="shared" si="5"/>
        <v>10367.491166077738</v>
      </c>
      <c r="AL79">
        <f t="shared" si="5"/>
        <v>5809.187279151944</v>
      </c>
      <c r="AM79">
        <f t="shared" si="5"/>
        <v>2183.7455830388694</v>
      </c>
      <c r="AN79">
        <f t="shared" si="5"/>
        <v>869.2579505300353</v>
      </c>
      <c r="AO79">
        <f t="shared" si="5"/>
        <v>2840.989399293286</v>
      </c>
      <c r="AP79">
        <v>0.34</v>
      </c>
      <c r="AR79">
        <v>-999</v>
      </c>
      <c r="AS79">
        <v>0.041</v>
      </c>
      <c r="AW79">
        <v>5.033</v>
      </c>
    </row>
    <row r="80" spans="1:49" ht="12.75">
      <c r="A80" s="23">
        <v>37856</v>
      </c>
      <c r="B80" s="22">
        <v>235</v>
      </c>
      <c r="C80" s="24">
        <v>0.747106493</v>
      </c>
      <c r="D80" s="25">
        <v>0.747106493</v>
      </c>
      <c r="E80">
        <v>0</v>
      </c>
      <c r="F80">
        <v>39.66389807</v>
      </c>
      <c r="G80">
        <v>-78.6639886</v>
      </c>
      <c r="H80">
        <v>970.2</v>
      </c>
      <c r="I80">
        <v>940.99</v>
      </c>
      <c r="J80">
        <f t="shared" si="3"/>
        <v>614.374094900842</v>
      </c>
      <c r="K80" s="10">
        <v>799.3808840121886</v>
      </c>
      <c r="L80">
        <v>781.3497205063927</v>
      </c>
      <c r="M80" s="10">
        <f t="shared" si="4"/>
        <v>790.3653022592907</v>
      </c>
      <c r="N80" s="22">
        <v>22.2</v>
      </c>
      <c r="O80" s="22">
        <v>41.7</v>
      </c>
      <c r="P80" s="22">
        <v>38.6</v>
      </c>
      <c r="Q80" s="22">
        <f t="shared" si="2"/>
        <v>39.85</v>
      </c>
      <c r="R80"/>
      <c r="AD80">
        <v>9660</v>
      </c>
      <c r="AE80">
        <v>458</v>
      </c>
      <c r="AF80">
        <v>231</v>
      </c>
      <c r="AG80">
        <v>87</v>
      </c>
      <c r="AH80">
        <v>43</v>
      </c>
      <c r="AI80">
        <v>115</v>
      </c>
      <c r="AJ80">
        <f t="shared" si="5"/>
        <v>204805.65371024734</v>
      </c>
      <c r="AK80">
        <f t="shared" si="5"/>
        <v>9710.247349823321</v>
      </c>
      <c r="AL80">
        <f t="shared" si="5"/>
        <v>4897.526501766784</v>
      </c>
      <c r="AM80">
        <f t="shared" si="5"/>
        <v>1844.52296819788</v>
      </c>
      <c r="AN80">
        <f t="shared" si="5"/>
        <v>911.660777385159</v>
      </c>
      <c r="AO80">
        <f t="shared" si="5"/>
        <v>2438.1625441696115</v>
      </c>
      <c r="AP80">
        <v>0.268</v>
      </c>
      <c r="AR80">
        <v>-999</v>
      </c>
      <c r="AS80">
        <v>0.031</v>
      </c>
      <c r="AW80">
        <v>5.033</v>
      </c>
    </row>
    <row r="81" spans="1:49" ht="12.75">
      <c r="A81" s="23">
        <v>37856</v>
      </c>
      <c r="B81" s="22">
        <v>235</v>
      </c>
      <c r="C81" s="24">
        <v>0.747222245</v>
      </c>
      <c r="D81" s="25">
        <v>0.747222245</v>
      </c>
      <c r="E81">
        <v>0</v>
      </c>
      <c r="F81">
        <v>39.66292292</v>
      </c>
      <c r="G81">
        <v>-78.65631262</v>
      </c>
      <c r="H81">
        <v>970.5</v>
      </c>
      <c r="I81">
        <v>941.29</v>
      </c>
      <c r="J81">
        <f t="shared" si="3"/>
        <v>611.7271078078562</v>
      </c>
      <c r="K81" s="10">
        <v>796.7338969192028</v>
      </c>
      <c r="L81">
        <v>778.7027334134069</v>
      </c>
      <c r="M81" s="10">
        <f t="shared" si="4"/>
        <v>787.7183151663048</v>
      </c>
      <c r="N81" s="22">
        <v>22.9</v>
      </c>
      <c r="O81" s="22">
        <v>43.3</v>
      </c>
      <c r="P81" s="22">
        <v>41.1</v>
      </c>
      <c r="Q81" s="22">
        <f t="shared" si="2"/>
        <v>39.85</v>
      </c>
      <c r="R81"/>
      <c r="AD81">
        <v>12058</v>
      </c>
      <c r="AE81">
        <v>453</v>
      </c>
      <c r="AF81">
        <v>226</v>
      </c>
      <c r="AG81">
        <v>91</v>
      </c>
      <c r="AH81">
        <v>25</v>
      </c>
      <c r="AI81">
        <v>119</v>
      </c>
      <c r="AJ81">
        <f t="shared" si="5"/>
        <v>255646.64310954063</v>
      </c>
      <c r="AK81">
        <f t="shared" si="5"/>
        <v>9604.240282685512</v>
      </c>
      <c r="AL81">
        <f t="shared" si="5"/>
        <v>4791.519434628975</v>
      </c>
      <c r="AM81">
        <f t="shared" si="5"/>
        <v>1929.3286219081272</v>
      </c>
      <c r="AN81">
        <f t="shared" si="5"/>
        <v>530.035335689046</v>
      </c>
      <c r="AO81">
        <f t="shared" si="5"/>
        <v>2522.9681978798585</v>
      </c>
      <c r="AP81">
        <v>0.219</v>
      </c>
      <c r="AR81">
        <v>-999</v>
      </c>
      <c r="AS81">
        <v>0.051</v>
      </c>
      <c r="AW81">
        <v>5.037</v>
      </c>
    </row>
    <row r="82" spans="1:49" ht="12.75">
      <c r="A82" s="23">
        <v>37856</v>
      </c>
      <c r="B82" s="22">
        <v>235</v>
      </c>
      <c r="C82" s="24">
        <v>0.747337937</v>
      </c>
      <c r="D82" s="25">
        <v>0.747337937</v>
      </c>
      <c r="E82">
        <v>0</v>
      </c>
      <c r="F82">
        <v>39.66162539</v>
      </c>
      <c r="G82">
        <v>-78.64864138</v>
      </c>
      <c r="H82">
        <v>970.2</v>
      </c>
      <c r="I82">
        <v>940.99</v>
      </c>
      <c r="J82">
        <f t="shared" si="3"/>
        <v>614.374094900842</v>
      </c>
      <c r="K82" s="10">
        <v>799.3808840121886</v>
      </c>
      <c r="L82">
        <v>781.3497205063927</v>
      </c>
      <c r="M82" s="10">
        <f t="shared" si="4"/>
        <v>790.3653022592907</v>
      </c>
      <c r="N82" s="22">
        <v>22.4</v>
      </c>
      <c r="O82" s="22">
        <v>42.1</v>
      </c>
      <c r="P82" s="22">
        <v>41.1</v>
      </c>
      <c r="Q82" s="22">
        <f t="shared" si="2"/>
        <v>41.1</v>
      </c>
      <c r="R82"/>
      <c r="S82" s="26">
        <v>2.11E-05</v>
      </c>
      <c r="T82" s="26">
        <v>1.32E-05</v>
      </c>
      <c r="U82" s="26">
        <v>7.72E-06</v>
      </c>
      <c r="V82" s="26">
        <v>3.26E-06</v>
      </c>
      <c r="W82" s="26">
        <v>2.09E-06</v>
      </c>
      <c r="X82" s="26">
        <v>1.96E-06</v>
      </c>
      <c r="Y82">
        <v>909.8</v>
      </c>
      <c r="Z82">
        <v>309.5</v>
      </c>
      <c r="AA82">
        <v>307.3</v>
      </c>
      <c r="AB82">
        <v>21.2</v>
      </c>
      <c r="AD82">
        <v>10399</v>
      </c>
      <c r="AE82">
        <v>500</v>
      </c>
      <c r="AF82">
        <v>280</v>
      </c>
      <c r="AG82">
        <v>94</v>
      </c>
      <c r="AH82">
        <v>47</v>
      </c>
      <c r="AI82">
        <v>119</v>
      </c>
      <c r="AJ82">
        <f t="shared" si="5"/>
        <v>220473.49823321553</v>
      </c>
      <c r="AK82">
        <f t="shared" si="5"/>
        <v>10600.706713780919</v>
      </c>
      <c r="AL82">
        <f t="shared" si="5"/>
        <v>5936.395759717314</v>
      </c>
      <c r="AM82">
        <f t="shared" si="5"/>
        <v>1992.9328621908128</v>
      </c>
      <c r="AN82">
        <f t="shared" si="5"/>
        <v>996.4664310954064</v>
      </c>
      <c r="AO82">
        <f t="shared" si="5"/>
        <v>2522.9681978798585</v>
      </c>
      <c r="AP82">
        <v>0.238</v>
      </c>
      <c r="AR82">
        <v>-999</v>
      </c>
      <c r="AS82">
        <v>0.001</v>
      </c>
      <c r="AW82">
        <v>5.034</v>
      </c>
    </row>
    <row r="83" spans="1:49" ht="12.75">
      <c r="A83" s="23">
        <v>37856</v>
      </c>
      <c r="B83" s="22">
        <v>235</v>
      </c>
      <c r="C83" s="24">
        <v>0.74745369</v>
      </c>
      <c r="D83" s="25">
        <v>0.74745369</v>
      </c>
      <c r="E83">
        <v>0</v>
      </c>
      <c r="F83">
        <v>39.66017446</v>
      </c>
      <c r="G83">
        <v>-78.64096477</v>
      </c>
      <c r="H83">
        <v>968.3</v>
      </c>
      <c r="I83">
        <v>939.09</v>
      </c>
      <c r="J83">
        <f t="shared" si="3"/>
        <v>631.1579689679111</v>
      </c>
      <c r="K83" s="10">
        <v>816.1647580792594</v>
      </c>
      <c r="L83">
        <v>798.1335945734635</v>
      </c>
      <c r="M83" s="10">
        <f t="shared" si="4"/>
        <v>807.1491763263614</v>
      </c>
      <c r="N83" s="22">
        <v>22.7</v>
      </c>
      <c r="O83" s="22">
        <v>42.3</v>
      </c>
      <c r="P83" s="22">
        <v>43.7</v>
      </c>
      <c r="Q83" s="22">
        <f t="shared" si="2"/>
        <v>42.400000000000006</v>
      </c>
      <c r="R83"/>
      <c r="AD83">
        <v>9616</v>
      </c>
      <c r="AE83">
        <v>578</v>
      </c>
      <c r="AF83">
        <v>293</v>
      </c>
      <c r="AG83">
        <v>115</v>
      </c>
      <c r="AH83">
        <v>50</v>
      </c>
      <c r="AI83">
        <v>159</v>
      </c>
      <c r="AJ83">
        <f t="shared" si="5"/>
        <v>203872.79151943463</v>
      </c>
      <c r="AK83">
        <f t="shared" si="5"/>
        <v>12254.416961130742</v>
      </c>
      <c r="AL83">
        <f t="shared" si="5"/>
        <v>6212.014134275618</v>
      </c>
      <c r="AM83">
        <f t="shared" si="5"/>
        <v>2438.1625441696115</v>
      </c>
      <c r="AN83">
        <f t="shared" si="5"/>
        <v>1060.070671378092</v>
      </c>
      <c r="AO83">
        <f t="shared" si="5"/>
        <v>3371.024734982332</v>
      </c>
      <c r="AP83">
        <v>0.399</v>
      </c>
      <c r="AR83">
        <v>-999</v>
      </c>
      <c r="AS83">
        <v>0.022</v>
      </c>
      <c r="AW83">
        <v>5.029</v>
      </c>
    </row>
    <row r="84" spans="1:49" ht="12.75">
      <c r="A84" s="23">
        <v>37856</v>
      </c>
      <c r="B84" s="22">
        <v>235</v>
      </c>
      <c r="C84" s="24">
        <v>0.747569442</v>
      </c>
      <c r="D84" s="25">
        <v>0.747569442</v>
      </c>
      <c r="E84">
        <v>0</v>
      </c>
      <c r="F84">
        <v>39.65857681</v>
      </c>
      <c r="G84">
        <v>-78.63337022</v>
      </c>
      <c r="H84">
        <v>966.3</v>
      </c>
      <c r="I84">
        <v>937.09</v>
      </c>
      <c r="J84">
        <f t="shared" si="3"/>
        <v>648.8619302453842</v>
      </c>
      <c r="K84" s="10">
        <v>833.8687193567324</v>
      </c>
      <c r="L84">
        <v>815.8375558509365</v>
      </c>
      <c r="M84" s="10">
        <f t="shared" si="4"/>
        <v>824.8531376038345</v>
      </c>
      <c r="N84" s="22">
        <v>22.4</v>
      </c>
      <c r="O84" s="22">
        <v>40.5</v>
      </c>
      <c r="P84" s="22">
        <v>41.6</v>
      </c>
      <c r="Q84" s="22">
        <f t="shared" si="2"/>
        <v>42.650000000000006</v>
      </c>
      <c r="R84"/>
      <c r="AD84">
        <v>12906</v>
      </c>
      <c r="AE84">
        <v>638</v>
      </c>
      <c r="AF84">
        <v>329</v>
      </c>
      <c r="AG84">
        <v>104</v>
      </c>
      <c r="AH84">
        <v>52</v>
      </c>
      <c r="AI84">
        <v>133</v>
      </c>
      <c r="AJ84">
        <f t="shared" si="5"/>
        <v>273625.4416961131</v>
      </c>
      <c r="AK84">
        <f t="shared" si="5"/>
        <v>13526.501766784451</v>
      </c>
      <c r="AL84">
        <f t="shared" si="5"/>
        <v>6975.265017667844</v>
      </c>
      <c r="AM84">
        <f t="shared" si="5"/>
        <v>2204.946996466431</v>
      </c>
      <c r="AN84">
        <f t="shared" si="5"/>
        <v>1102.4734982332154</v>
      </c>
      <c r="AO84">
        <f t="shared" si="5"/>
        <v>2819.7879858657243</v>
      </c>
      <c r="AP84">
        <v>0.228</v>
      </c>
      <c r="AR84">
        <v>-999</v>
      </c>
      <c r="AS84">
        <v>0.021</v>
      </c>
      <c r="AW84">
        <v>5.037</v>
      </c>
    </row>
    <row r="85" spans="1:49" ht="12.75">
      <c r="A85" s="23">
        <v>37856</v>
      </c>
      <c r="B85" s="22">
        <v>235</v>
      </c>
      <c r="C85" s="24">
        <v>0.747685194</v>
      </c>
      <c r="D85" s="25">
        <v>0.747685194</v>
      </c>
      <c r="E85">
        <v>0</v>
      </c>
      <c r="F85">
        <v>39.65682774</v>
      </c>
      <c r="G85">
        <v>-78.62576258</v>
      </c>
      <c r="H85">
        <v>968.7</v>
      </c>
      <c r="I85">
        <v>939.49</v>
      </c>
      <c r="J85">
        <f t="shared" si="3"/>
        <v>627.6217015755227</v>
      </c>
      <c r="K85" s="10">
        <v>812.6284906868693</v>
      </c>
      <c r="L85">
        <v>794.5973271810734</v>
      </c>
      <c r="M85" s="10">
        <f t="shared" si="4"/>
        <v>803.6129089339713</v>
      </c>
      <c r="N85" s="22">
        <v>22.6</v>
      </c>
      <c r="O85" s="22">
        <v>38.3</v>
      </c>
      <c r="P85" s="22">
        <v>39.6</v>
      </c>
      <c r="Q85" s="22">
        <f t="shared" si="2"/>
        <v>40.6</v>
      </c>
      <c r="R85"/>
      <c r="AD85">
        <v>9470</v>
      </c>
      <c r="AE85">
        <v>545</v>
      </c>
      <c r="AF85">
        <v>299</v>
      </c>
      <c r="AG85">
        <v>101</v>
      </c>
      <c r="AH85">
        <v>32</v>
      </c>
      <c r="AI85">
        <v>118</v>
      </c>
      <c r="AJ85">
        <f t="shared" si="5"/>
        <v>200777.3851590106</v>
      </c>
      <c r="AK85">
        <f t="shared" si="5"/>
        <v>11554.770318021201</v>
      </c>
      <c r="AL85">
        <f t="shared" si="5"/>
        <v>6339.222614840989</v>
      </c>
      <c r="AM85">
        <f t="shared" si="5"/>
        <v>2141.3427561837457</v>
      </c>
      <c r="AN85">
        <f t="shared" si="5"/>
        <v>678.4452296819787</v>
      </c>
      <c r="AO85">
        <f t="shared" si="5"/>
        <v>2501.7667844522966</v>
      </c>
      <c r="AP85">
        <v>0.318</v>
      </c>
      <c r="AR85">
        <v>-999</v>
      </c>
      <c r="AS85">
        <v>0.031</v>
      </c>
      <c r="AW85">
        <v>5.035</v>
      </c>
    </row>
    <row r="86" spans="1:49" ht="12.75">
      <c r="A86" s="23">
        <v>37856</v>
      </c>
      <c r="B86" s="22">
        <v>235</v>
      </c>
      <c r="C86" s="24">
        <v>0.747800946</v>
      </c>
      <c r="D86" s="25">
        <v>0.747800946</v>
      </c>
      <c r="E86">
        <v>0</v>
      </c>
      <c r="F86">
        <v>39.6551611</v>
      </c>
      <c r="G86">
        <v>-78.61810561</v>
      </c>
      <c r="H86">
        <v>969</v>
      </c>
      <c r="I86">
        <v>939.79</v>
      </c>
      <c r="J86">
        <f t="shared" si="3"/>
        <v>624.9704889486006</v>
      </c>
      <c r="K86" s="10">
        <v>809.9772780599473</v>
      </c>
      <c r="L86">
        <v>791.9461145541513</v>
      </c>
      <c r="M86" s="10">
        <f t="shared" si="4"/>
        <v>800.9616963070494</v>
      </c>
      <c r="N86" s="22">
        <v>22.6</v>
      </c>
      <c r="O86" s="22">
        <v>40.3</v>
      </c>
      <c r="P86" s="22">
        <v>37.1</v>
      </c>
      <c r="Q86" s="22">
        <f t="shared" si="2"/>
        <v>38.35</v>
      </c>
      <c r="R86"/>
      <c r="AD86">
        <v>10731</v>
      </c>
      <c r="AE86">
        <v>543</v>
      </c>
      <c r="AF86">
        <v>309</v>
      </c>
      <c r="AG86">
        <v>106</v>
      </c>
      <c r="AH86">
        <v>42</v>
      </c>
      <c r="AI86">
        <v>151</v>
      </c>
      <c r="AJ86">
        <f t="shared" si="5"/>
        <v>227512.36749116608</v>
      </c>
      <c r="AK86">
        <f t="shared" si="5"/>
        <v>11512.367491166078</v>
      </c>
      <c r="AL86">
        <f t="shared" si="5"/>
        <v>6551.236749116608</v>
      </c>
      <c r="AM86">
        <f t="shared" si="5"/>
        <v>2247.3498233215546</v>
      </c>
      <c r="AN86">
        <f t="shared" si="5"/>
        <v>890.4593639575971</v>
      </c>
      <c r="AO86">
        <f t="shared" si="5"/>
        <v>3201.4134275618376</v>
      </c>
      <c r="AP86">
        <v>0.359</v>
      </c>
      <c r="AR86">
        <v>-999</v>
      </c>
      <c r="AS86">
        <v>0.021</v>
      </c>
      <c r="AW86">
        <v>5.036</v>
      </c>
    </row>
    <row r="87" spans="1:49" ht="12.75">
      <c r="A87" s="23">
        <v>37856</v>
      </c>
      <c r="B87" s="22">
        <v>235</v>
      </c>
      <c r="C87" s="24">
        <v>0.747916639</v>
      </c>
      <c r="D87" s="25">
        <v>0.747916639</v>
      </c>
      <c r="E87">
        <v>0</v>
      </c>
      <c r="F87">
        <v>39.65339649</v>
      </c>
      <c r="G87">
        <v>-78.61004567</v>
      </c>
      <c r="H87">
        <v>967.7</v>
      </c>
      <c r="I87">
        <v>938.49</v>
      </c>
      <c r="J87">
        <f t="shared" si="3"/>
        <v>636.4651952834869</v>
      </c>
      <c r="K87" s="10">
        <v>821.4719843948335</v>
      </c>
      <c r="L87">
        <v>803.4408208890376</v>
      </c>
      <c r="M87" s="10">
        <f t="shared" si="4"/>
        <v>812.4564026419355</v>
      </c>
      <c r="N87" s="22">
        <v>22.5</v>
      </c>
      <c r="O87" s="22">
        <v>40.3</v>
      </c>
      <c r="P87" s="22">
        <v>38.1</v>
      </c>
      <c r="Q87" s="22">
        <f t="shared" si="2"/>
        <v>37.6</v>
      </c>
      <c r="R87">
        <v>8.73</v>
      </c>
      <c r="AD87">
        <v>11960</v>
      </c>
      <c r="AE87">
        <v>581</v>
      </c>
      <c r="AF87">
        <v>280</v>
      </c>
      <c r="AG87">
        <v>98</v>
      </c>
      <c r="AH87">
        <v>35</v>
      </c>
      <c r="AI87">
        <v>127</v>
      </c>
      <c r="AJ87">
        <f t="shared" si="5"/>
        <v>253568.90459363957</v>
      </c>
      <c r="AK87">
        <f t="shared" si="5"/>
        <v>12318.021201413427</v>
      </c>
      <c r="AL87">
        <f t="shared" si="5"/>
        <v>5936.395759717314</v>
      </c>
      <c r="AM87">
        <f t="shared" si="5"/>
        <v>2077.73851590106</v>
      </c>
      <c r="AN87">
        <f t="shared" si="5"/>
        <v>742.0494699646642</v>
      </c>
      <c r="AO87">
        <f t="shared" si="5"/>
        <v>2692.5795053003535</v>
      </c>
      <c r="AP87">
        <v>0.277</v>
      </c>
      <c r="AR87">
        <v>-999</v>
      </c>
      <c r="AS87">
        <v>0.031</v>
      </c>
      <c r="AW87">
        <v>5.036</v>
      </c>
    </row>
    <row r="88" spans="1:49" ht="12.75">
      <c r="A88" s="23">
        <v>37856</v>
      </c>
      <c r="B88" s="22">
        <v>235</v>
      </c>
      <c r="C88" s="24">
        <v>0.748032391</v>
      </c>
      <c r="D88" s="25">
        <v>0.748032391</v>
      </c>
      <c r="E88">
        <v>0</v>
      </c>
      <c r="F88">
        <v>39.65146217</v>
      </c>
      <c r="G88">
        <v>-78.60199895</v>
      </c>
      <c r="H88">
        <v>966.5</v>
      </c>
      <c r="I88">
        <v>937.29</v>
      </c>
      <c r="J88">
        <f t="shared" si="3"/>
        <v>647.0898346396885</v>
      </c>
      <c r="K88" s="10">
        <v>832.0966237510352</v>
      </c>
      <c r="L88">
        <v>814.0654602452393</v>
      </c>
      <c r="M88" s="10">
        <f t="shared" si="4"/>
        <v>823.0810419981372</v>
      </c>
      <c r="N88" s="22">
        <v>22.5</v>
      </c>
      <c r="O88" s="22">
        <v>40.3</v>
      </c>
      <c r="P88" s="22">
        <v>37.1</v>
      </c>
      <c r="Q88" s="22">
        <f t="shared" si="2"/>
        <v>37.6</v>
      </c>
      <c r="R88"/>
      <c r="S88" s="26">
        <v>1.98E-05</v>
      </c>
      <c r="T88" s="26">
        <v>1.31E-05</v>
      </c>
      <c r="U88" s="26">
        <v>8.24E-06</v>
      </c>
      <c r="V88" s="26">
        <v>2.38E-06</v>
      </c>
      <c r="W88" s="26">
        <v>2.09E-06</v>
      </c>
      <c r="X88" s="26">
        <v>1.59E-06</v>
      </c>
      <c r="Y88">
        <v>908</v>
      </c>
      <c r="Z88">
        <v>309.6</v>
      </c>
      <c r="AA88">
        <v>307.3</v>
      </c>
      <c r="AB88">
        <v>20.3</v>
      </c>
      <c r="AD88">
        <v>11133</v>
      </c>
      <c r="AE88">
        <v>574</v>
      </c>
      <c r="AF88">
        <v>322</v>
      </c>
      <c r="AG88">
        <v>114</v>
      </c>
      <c r="AH88">
        <v>42</v>
      </c>
      <c r="AI88">
        <v>162</v>
      </c>
      <c r="AJ88">
        <f t="shared" si="5"/>
        <v>236035.33568904593</v>
      </c>
      <c r="AK88">
        <f t="shared" si="5"/>
        <v>12169.611307420495</v>
      </c>
      <c r="AL88">
        <f t="shared" si="5"/>
        <v>6826.855123674912</v>
      </c>
      <c r="AM88">
        <f t="shared" si="5"/>
        <v>2416.9611307420496</v>
      </c>
      <c r="AN88">
        <f t="shared" si="5"/>
        <v>890.4593639575971</v>
      </c>
      <c r="AO88">
        <f t="shared" si="5"/>
        <v>3434.6289752650177</v>
      </c>
      <c r="AP88">
        <v>0.188</v>
      </c>
      <c r="AR88">
        <v>-999</v>
      </c>
      <c r="AS88">
        <v>0.011</v>
      </c>
      <c r="AW88">
        <v>5.03</v>
      </c>
    </row>
    <row r="89" spans="1:49" ht="12.75">
      <c r="A89" s="23">
        <v>37856</v>
      </c>
      <c r="B89" s="22">
        <v>235</v>
      </c>
      <c r="C89" s="24">
        <v>0.748148143</v>
      </c>
      <c r="D89" s="25">
        <v>0.748148143</v>
      </c>
      <c r="E89">
        <v>0</v>
      </c>
      <c r="F89">
        <v>39.6494128</v>
      </c>
      <c r="G89">
        <v>-78.59386666</v>
      </c>
      <c r="H89">
        <v>967.7</v>
      </c>
      <c r="I89">
        <v>938.49</v>
      </c>
      <c r="J89">
        <f t="shared" si="3"/>
        <v>636.4651952834869</v>
      </c>
      <c r="K89" s="10">
        <v>821.4719843948335</v>
      </c>
      <c r="L89">
        <v>803.4408208890376</v>
      </c>
      <c r="M89" s="10">
        <f t="shared" si="4"/>
        <v>812.4564026419355</v>
      </c>
      <c r="N89" s="22">
        <v>22.7</v>
      </c>
      <c r="O89" s="22">
        <v>40.3</v>
      </c>
      <c r="P89" s="22">
        <v>38</v>
      </c>
      <c r="Q89" s="22">
        <f t="shared" si="2"/>
        <v>37.55</v>
      </c>
      <c r="R89"/>
      <c r="AD89">
        <v>10217</v>
      </c>
      <c r="AE89">
        <v>555</v>
      </c>
      <c r="AF89">
        <v>311</v>
      </c>
      <c r="AG89">
        <v>108</v>
      </c>
      <c r="AH89">
        <v>35</v>
      </c>
      <c r="AI89">
        <v>122</v>
      </c>
      <c r="AJ89">
        <f t="shared" si="5"/>
        <v>216614.8409893993</v>
      </c>
      <c r="AK89">
        <f t="shared" si="5"/>
        <v>11766.784452296819</v>
      </c>
      <c r="AL89">
        <f t="shared" si="5"/>
        <v>6593.639575971732</v>
      </c>
      <c r="AM89">
        <f t="shared" si="5"/>
        <v>2289.7526501766783</v>
      </c>
      <c r="AN89">
        <f t="shared" si="5"/>
        <v>742.0494699646642</v>
      </c>
      <c r="AO89">
        <f t="shared" si="5"/>
        <v>2586.572438162544</v>
      </c>
      <c r="AP89">
        <v>0.329</v>
      </c>
      <c r="AR89">
        <v>-999</v>
      </c>
      <c r="AS89">
        <v>0.011</v>
      </c>
      <c r="AW89">
        <v>5.034</v>
      </c>
    </row>
    <row r="90" spans="1:49" ht="12.75">
      <c r="A90" s="23">
        <v>37856</v>
      </c>
      <c r="B90" s="22">
        <v>235</v>
      </c>
      <c r="C90" s="24">
        <v>0.748263896</v>
      </c>
      <c r="D90" s="25">
        <v>0.748263896</v>
      </c>
      <c r="E90">
        <v>0</v>
      </c>
      <c r="F90">
        <v>39.6473174</v>
      </c>
      <c r="G90">
        <v>-78.58562367</v>
      </c>
      <c r="H90">
        <v>968.3</v>
      </c>
      <c r="I90">
        <v>939.09</v>
      </c>
      <c r="J90">
        <f t="shared" si="3"/>
        <v>631.1579689679111</v>
      </c>
      <c r="K90" s="10">
        <v>816.1647580792594</v>
      </c>
      <c r="L90">
        <v>798.1335945734635</v>
      </c>
      <c r="M90" s="10">
        <f t="shared" si="4"/>
        <v>807.1491763263614</v>
      </c>
      <c r="N90" s="22">
        <v>22.9</v>
      </c>
      <c r="O90" s="22">
        <v>40</v>
      </c>
      <c r="P90" s="22">
        <v>37.1</v>
      </c>
      <c r="Q90" s="22">
        <f t="shared" si="2"/>
        <v>37.55</v>
      </c>
      <c r="R90"/>
      <c r="S90" s="26">
        <v>1.81E-05</v>
      </c>
      <c r="T90" s="26">
        <v>1.25E-05</v>
      </c>
      <c r="U90" s="26">
        <v>8.11E-06</v>
      </c>
      <c r="V90" s="26">
        <v>2.63E-06</v>
      </c>
      <c r="W90" s="26">
        <v>2.2E-06</v>
      </c>
      <c r="X90" s="26">
        <v>2.2E-06</v>
      </c>
      <c r="Y90">
        <v>907.3</v>
      </c>
      <c r="Z90">
        <v>309.7</v>
      </c>
      <c r="AA90">
        <v>307.3</v>
      </c>
      <c r="AB90">
        <v>19.8</v>
      </c>
      <c r="AD90">
        <v>9267</v>
      </c>
      <c r="AE90">
        <v>519</v>
      </c>
      <c r="AF90">
        <v>270</v>
      </c>
      <c r="AG90">
        <v>88</v>
      </c>
      <c r="AH90">
        <v>39</v>
      </c>
      <c r="AI90">
        <v>110</v>
      </c>
      <c r="AJ90">
        <f t="shared" si="5"/>
        <v>196473.49823321553</v>
      </c>
      <c r="AK90">
        <f t="shared" si="5"/>
        <v>11003.533568904593</v>
      </c>
      <c r="AL90">
        <f t="shared" si="5"/>
        <v>5724.381625441696</v>
      </c>
      <c r="AM90">
        <f t="shared" si="5"/>
        <v>1865.7243816254415</v>
      </c>
      <c r="AN90">
        <f t="shared" si="5"/>
        <v>826.8551236749116</v>
      </c>
      <c r="AO90">
        <f t="shared" si="5"/>
        <v>2332.155477031802</v>
      </c>
      <c r="AP90">
        <v>0.289</v>
      </c>
      <c r="AR90">
        <v>-999</v>
      </c>
      <c r="AS90">
        <v>0.031</v>
      </c>
      <c r="AW90">
        <v>5.036</v>
      </c>
    </row>
    <row r="91" spans="1:49" ht="12.75">
      <c r="A91" s="23">
        <v>37856</v>
      </c>
      <c r="B91" s="22">
        <v>235</v>
      </c>
      <c r="C91" s="24">
        <v>0.748379648</v>
      </c>
      <c r="D91" s="25">
        <v>0.748379648</v>
      </c>
      <c r="E91">
        <v>0</v>
      </c>
      <c r="F91">
        <v>39.64516858</v>
      </c>
      <c r="G91">
        <v>-78.57724783</v>
      </c>
      <c r="H91">
        <v>967.9</v>
      </c>
      <c r="I91">
        <v>938.69</v>
      </c>
      <c r="J91">
        <f t="shared" si="3"/>
        <v>634.6957429340207</v>
      </c>
      <c r="K91" s="10">
        <v>819.702532045369</v>
      </c>
      <c r="L91">
        <v>801.6713685395731</v>
      </c>
      <c r="M91" s="10">
        <f t="shared" si="4"/>
        <v>810.686950292471</v>
      </c>
      <c r="N91" s="22">
        <v>22.8</v>
      </c>
      <c r="O91" s="22">
        <v>42.3</v>
      </c>
      <c r="P91" s="22">
        <v>38.1</v>
      </c>
      <c r="Q91" s="22">
        <f t="shared" si="2"/>
        <v>37.6</v>
      </c>
      <c r="R91"/>
      <c r="S91" s="26">
        <v>1.71E-05</v>
      </c>
      <c r="T91" s="26">
        <v>1.16E-05</v>
      </c>
      <c r="U91" s="26">
        <v>7.36E-06</v>
      </c>
      <c r="V91" s="26">
        <v>2.25E-06</v>
      </c>
      <c r="W91" s="26">
        <v>1.84E-06</v>
      </c>
      <c r="X91" s="26">
        <v>1.75E-06</v>
      </c>
      <c r="Y91">
        <v>907.8</v>
      </c>
      <c r="Z91">
        <v>309.7</v>
      </c>
      <c r="AA91">
        <v>307.4</v>
      </c>
      <c r="AB91">
        <v>19.4</v>
      </c>
      <c r="AD91">
        <v>9229</v>
      </c>
      <c r="AE91">
        <v>518</v>
      </c>
      <c r="AF91">
        <v>277</v>
      </c>
      <c r="AG91">
        <v>74</v>
      </c>
      <c r="AH91">
        <v>37</v>
      </c>
      <c r="AI91">
        <v>94</v>
      </c>
      <c r="AJ91">
        <f t="shared" si="5"/>
        <v>195667.8445229682</v>
      </c>
      <c r="AK91">
        <f t="shared" si="5"/>
        <v>10982.332155477032</v>
      </c>
      <c r="AL91">
        <f t="shared" si="5"/>
        <v>5872.791519434629</v>
      </c>
      <c r="AM91">
        <f t="shared" si="5"/>
        <v>1568.904593639576</v>
      </c>
      <c r="AN91">
        <f t="shared" si="5"/>
        <v>784.452296819788</v>
      </c>
      <c r="AO91">
        <f t="shared" si="5"/>
        <v>1992.9328621908128</v>
      </c>
      <c r="AP91">
        <v>0.267</v>
      </c>
      <c r="AR91">
        <v>-999</v>
      </c>
      <c r="AS91">
        <v>0.031</v>
      </c>
      <c r="AU91">
        <v>-999</v>
      </c>
      <c r="AW91">
        <v>5.035</v>
      </c>
    </row>
    <row r="92" spans="1:49" ht="12.75">
      <c r="A92" s="23">
        <v>37856</v>
      </c>
      <c r="B92" s="22">
        <v>235</v>
      </c>
      <c r="C92" s="24">
        <v>0.7484954</v>
      </c>
      <c r="D92" s="25">
        <v>0.7484954</v>
      </c>
      <c r="E92">
        <v>0</v>
      </c>
      <c r="F92">
        <v>39.64304158</v>
      </c>
      <c r="G92">
        <v>-78.56893839</v>
      </c>
      <c r="H92">
        <v>970.7</v>
      </c>
      <c r="I92">
        <v>941.49</v>
      </c>
      <c r="J92">
        <f t="shared" si="3"/>
        <v>609.9629183851437</v>
      </c>
      <c r="K92" s="10">
        <v>794.9697074964903</v>
      </c>
      <c r="L92">
        <v>776.9385439906944</v>
      </c>
      <c r="M92" s="10">
        <f t="shared" si="4"/>
        <v>785.9541257435924</v>
      </c>
      <c r="N92" s="22">
        <v>22.9</v>
      </c>
      <c r="O92" s="22">
        <v>41.3</v>
      </c>
      <c r="P92" s="22">
        <v>34.6</v>
      </c>
      <c r="Q92" s="22">
        <f t="shared" si="2"/>
        <v>36.35</v>
      </c>
      <c r="R92"/>
      <c r="AD92">
        <v>9488</v>
      </c>
      <c r="AE92">
        <v>526</v>
      </c>
      <c r="AF92">
        <v>276</v>
      </c>
      <c r="AG92">
        <v>83</v>
      </c>
      <c r="AH92">
        <v>38</v>
      </c>
      <c r="AI92">
        <v>139</v>
      </c>
      <c r="AJ92">
        <f t="shared" si="5"/>
        <v>201159.0106007067</v>
      </c>
      <c r="AK92">
        <f t="shared" si="5"/>
        <v>11151.943462897527</v>
      </c>
      <c r="AL92">
        <f t="shared" si="5"/>
        <v>5851.590106007067</v>
      </c>
      <c r="AM92">
        <f t="shared" si="5"/>
        <v>1759.7173144876324</v>
      </c>
      <c r="AN92">
        <f t="shared" si="5"/>
        <v>805.6537102473497</v>
      </c>
      <c r="AO92">
        <f t="shared" si="5"/>
        <v>2946.9964664310955</v>
      </c>
      <c r="AP92">
        <v>0.218</v>
      </c>
      <c r="AR92">
        <v>-999</v>
      </c>
      <c r="AS92">
        <v>0.022</v>
      </c>
      <c r="AU92">
        <v>-999</v>
      </c>
      <c r="AW92">
        <v>5.033</v>
      </c>
    </row>
    <row r="93" spans="1:49" ht="12.75">
      <c r="A93" s="23">
        <v>37856</v>
      </c>
      <c r="B93" s="22">
        <v>235</v>
      </c>
      <c r="C93" s="24">
        <v>0.748611093</v>
      </c>
      <c r="D93" s="25">
        <v>0.748611093</v>
      </c>
      <c r="E93">
        <v>0</v>
      </c>
      <c r="F93">
        <v>39.64098845</v>
      </c>
      <c r="G93">
        <v>-78.56057716</v>
      </c>
      <c r="H93">
        <v>971.2</v>
      </c>
      <c r="I93">
        <v>941.99</v>
      </c>
      <c r="J93">
        <f t="shared" si="3"/>
        <v>605.5540839047856</v>
      </c>
      <c r="K93" s="10">
        <v>790.5608730161322</v>
      </c>
      <c r="L93">
        <v>772.5297095103363</v>
      </c>
      <c r="M93" s="10">
        <f t="shared" si="4"/>
        <v>781.5452912632343</v>
      </c>
      <c r="N93" s="22">
        <v>22.8</v>
      </c>
      <c r="O93" s="22">
        <v>41.6</v>
      </c>
      <c r="P93" s="22">
        <v>36.6</v>
      </c>
      <c r="Q93" s="22">
        <f t="shared" si="2"/>
        <v>35.6</v>
      </c>
      <c r="R93">
        <v>2.753</v>
      </c>
      <c r="AD93">
        <v>10387</v>
      </c>
      <c r="AE93">
        <v>597</v>
      </c>
      <c r="AF93">
        <v>304</v>
      </c>
      <c r="AG93">
        <v>110</v>
      </c>
      <c r="AH93">
        <v>32</v>
      </c>
      <c r="AI93">
        <v>113</v>
      </c>
      <c r="AJ93">
        <f t="shared" si="5"/>
        <v>220219.0812720848</v>
      </c>
      <c r="AK93">
        <f t="shared" si="5"/>
        <v>12657.243816254417</v>
      </c>
      <c r="AL93">
        <f t="shared" si="5"/>
        <v>6445.229681978798</v>
      </c>
      <c r="AM93">
        <f t="shared" si="5"/>
        <v>2332.155477031802</v>
      </c>
      <c r="AN93">
        <f t="shared" si="5"/>
        <v>678.4452296819787</v>
      </c>
      <c r="AO93">
        <f t="shared" si="5"/>
        <v>2395.7597173144877</v>
      </c>
      <c r="AP93">
        <v>0.289</v>
      </c>
      <c r="AR93">
        <v>-999</v>
      </c>
      <c r="AS93">
        <v>0.011</v>
      </c>
      <c r="AU93">
        <v>-999</v>
      </c>
      <c r="AW93">
        <v>5.036</v>
      </c>
    </row>
    <row r="94" spans="1:49" ht="12.75">
      <c r="A94" s="23">
        <v>37856</v>
      </c>
      <c r="B94" s="22">
        <v>235</v>
      </c>
      <c r="C94" s="24">
        <v>0.748726845</v>
      </c>
      <c r="D94" s="25">
        <v>0.748726845</v>
      </c>
      <c r="E94">
        <v>0</v>
      </c>
      <c r="F94">
        <v>39.63903951</v>
      </c>
      <c r="G94">
        <v>-78.55217644</v>
      </c>
      <c r="H94">
        <v>970.7</v>
      </c>
      <c r="I94">
        <v>941.49</v>
      </c>
      <c r="J94">
        <f t="shared" si="3"/>
        <v>609.9629183851437</v>
      </c>
      <c r="K94" s="10">
        <v>794.9697074964903</v>
      </c>
      <c r="L94">
        <v>776.9385439906944</v>
      </c>
      <c r="M94" s="10">
        <f t="shared" si="4"/>
        <v>785.9541257435924</v>
      </c>
      <c r="N94" s="22">
        <v>22.8</v>
      </c>
      <c r="O94" s="22">
        <v>42.9</v>
      </c>
      <c r="P94" s="22">
        <v>36.1</v>
      </c>
      <c r="Q94" s="22">
        <f t="shared" si="2"/>
        <v>36.35</v>
      </c>
      <c r="R94"/>
      <c r="S94" s="26">
        <v>1.84E-05</v>
      </c>
      <c r="T94" s="26">
        <v>1.05E-05</v>
      </c>
      <c r="U94" s="26">
        <v>6.66E-06</v>
      </c>
      <c r="V94" s="26">
        <v>1.54E-06</v>
      </c>
      <c r="W94" s="26">
        <v>1.64E-06</v>
      </c>
      <c r="X94" s="26">
        <v>2.1E-06</v>
      </c>
      <c r="Y94">
        <v>910.1</v>
      </c>
      <c r="Z94">
        <v>309.8</v>
      </c>
      <c r="AA94">
        <v>307.4</v>
      </c>
      <c r="AB94">
        <v>19.1</v>
      </c>
      <c r="AD94">
        <v>9787</v>
      </c>
      <c r="AE94">
        <v>600</v>
      </c>
      <c r="AF94">
        <v>330</v>
      </c>
      <c r="AG94">
        <v>102</v>
      </c>
      <c r="AH94">
        <v>47</v>
      </c>
      <c r="AI94">
        <v>99</v>
      </c>
      <c r="AJ94">
        <f t="shared" si="5"/>
        <v>207498.2332155477</v>
      </c>
      <c r="AK94">
        <f t="shared" si="5"/>
        <v>12720.848056537103</v>
      </c>
      <c r="AL94">
        <f t="shared" si="5"/>
        <v>6996.466431095406</v>
      </c>
      <c r="AM94">
        <f t="shared" si="5"/>
        <v>2162.5441696113076</v>
      </c>
      <c r="AN94">
        <f t="shared" si="5"/>
        <v>996.4664310954064</v>
      </c>
      <c r="AO94">
        <f t="shared" si="5"/>
        <v>2098.939929328622</v>
      </c>
      <c r="AP94">
        <v>0.288</v>
      </c>
      <c r="AR94">
        <v>-999</v>
      </c>
      <c r="AS94">
        <v>0.012</v>
      </c>
      <c r="AU94">
        <v>-999</v>
      </c>
      <c r="AW94">
        <v>5.036</v>
      </c>
    </row>
    <row r="95" spans="1:49" ht="12.75">
      <c r="A95" s="23">
        <v>37856</v>
      </c>
      <c r="B95" s="22">
        <v>235</v>
      </c>
      <c r="C95" s="24">
        <v>0.748842597</v>
      </c>
      <c r="D95" s="25">
        <v>0.748842597</v>
      </c>
      <c r="E95">
        <v>0</v>
      </c>
      <c r="F95">
        <v>39.63708453</v>
      </c>
      <c r="G95">
        <v>-78.54412692</v>
      </c>
      <c r="H95">
        <v>970.9</v>
      </c>
      <c r="I95">
        <v>941.69</v>
      </c>
      <c r="J95">
        <f t="shared" si="3"/>
        <v>608.1991036880419</v>
      </c>
      <c r="K95" s="10">
        <v>793.2058927993885</v>
      </c>
      <c r="L95">
        <v>775.1747292935926</v>
      </c>
      <c r="M95" s="10">
        <f t="shared" si="4"/>
        <v>784.1903110464905</v>
      </c>
      <c r="N95" s="22">
        <v>22.5</v>
      </c>
      <c r="O95" s="22">
        <v>43</v>
      </c>
      <c r="P95" s="22">
        <v>37.6</v>
      </c>
      <c r="Q95" s="22">
        <f t="shared" si="2"/>
        <v>36.85</v>
      </c>
      <c r="R95"/>
      <c r="AD95">
        <v>8934</v>
      </c>
      <c r="AE95">
        <v>572</v>
      </c>
      <c r="AF95">
        <v>284</v>
      </c>
      <c r="AG95">
        <v>97</v>
      </c>
      <c r="AH95">
        <v>41</v>
      </c>
      <c r="AI95">
        <v>125</v>
      </c>
      <c r="AJ95">
        <f t="shared" si="5"/>
        <v>189413.42756183745</v>
      </c>
      <c r="AK95">
        <f t="shared" si="5"/>
        <v>12127.20848056537</v>
      </c>
      <c r="AL95">
        <f t="shared" si="5"/>
        <v>6021.201413427561</v>
      </c>
      <c r="AM95">
        <f t="shared" si="5"/>
        <v>2056.537102473498</v>
      </c>
      <c r="AN95">
        <f t="shared" si="5"/>
        <v>869.2579505300353</v>
      </c>
      <c r="AO95">
        <f t="shared" si="5"/>
        <v>2650.1766784452298</v>
      </c>
      <c r="AP95">
        <v>0.329</v>
      </c>
      <c r="AR95">
        <v>-999</v>
      </c>
      <c r="AS95">
        <v>0.011</v>
      </c>
      <c r="AU95">
        <v>-999</v>
      </c>
      <c r="AW95">
        <v>5.034</v>
      </c>
    </row>
    <row r="96" spans="1:49" ht="12.75">
      <c r="A96" s="23">
        <v>37856</v>
      </c>
      <c r="B96" s="22">
        <v>235</v>
      </c>
      <c r="C96" s="24">
        <v>0.748958349</v>
      </c>
      <c r="D96" s="25">
        <v>0.748958349</v>
      </c>
      <c r="E96">
        <v>0</v>
      </c>
      <c r="F96">
        <v>39.63512004</v>
      </c>
      <c r="G96">
        <v>-78.53624695</v>
      </c>
      <c r="H96">
        <v>971.4</v>
      </c>
      <c r="I96">
        <v>942.19</v>
      </c>
      <c r="J96">
        <f t="shared" si="3"/>
        <v>603.7912053256289</v>
      </c>
      <c r="K96" s="10">
        <v>788.7979944369755</v>
      </c>
      <c r="L96">
        <v>770.7668309311796</v>
      </c>
      <c r="M96" s="10">
        <f t="shared" si="4"/>
        <v>779.7824126840776</v>
      </c>
      <c r="N96" s="22">
        <v>22.7</v>
      </c>
      <c r="O96" s="22">
        <v>43.1</v>
      </c>
      <c r="P96" s="22">
        <v>35.1</v>
      </c>
      <c r="Q96" s="22">
        <f t="shared" si="2"/>
        <v>36.35</v>
      </c>
      <c r="R96"/>
      <c r="AD96">
        <v>9770</v>
      </c>
      <c r="AE96">
        <v>547</v>
      </c>
      <c r="AF96">
        <v>243</v>
      </c>
      <c r="AG96">
        <v>109</v>
      </c>
      <c r="AH96">
        <v>38</v>
      </c>
      <c r="AI96">
        <v>189</v>
      </c>
      <c r="AJ96">
        <f t="shared" si="5"/>
        <v>207137.80918727914</v>
      </c>
      <c r="AK96">
        <f t="shared" si="5"/>
        <v>11597.173144876324</v>
      </c>
      <c r="AL96">
        <f t="shared" si="5"/>
        <v>5151.943462897526</v>
      </c>
      <c r="AM96">
        <f t="shared" si="5"/>
        <v>2310.95406360424</v>
      </c>
      <c r="AN96">
        <f t="shared" si="5"/>
        <v>805.6537102473497</v>
      </c>
      <c r="AO96">
        <f t="shared" si="5"/>
        <v>4007.067137809187</v>
      </c>
      <c r="AP96">
        <v>0.329</v>
      </c>
      <c r="AR96">
        <v>-999</v>
      </c>
      <c r="AS96">
        <v>0.012</v>
      </c>
      <c r="AU96">
        <v>-999</v>
      </c>
      <c r="AW96">
        <v>5.034</v>
      </c>
    </row>
    <row r="97" spans="1:49" ht="12.75">
      <c r="A97" s="23">
        <v>37856</v>
      </c>
      <c r="B97" s="22">
        <v>235</v>
      </c>
      <c r="C97" s="24">
        <v>0.749074101</v>
      </c>
      <c r="D97" s="25">
        <v>0.749074101</v>
      </c>
      <c r="E97">
        <v>0</v>
      </c>
      <c r="F97">
        <v>39.6332136</v>
      </c>
      <c r="G97">
        <v>-78.52814573</v>
      </c>
      <c r="H97">
        <v>972.8</v>
      </c>
      <c r="I97">
        <v>943.59</v>
      </c>
      <c r="J97">
        <f t="shared" si="3"/>
        <v>591.4615231181334</v>
      </c>
      <c r="K97" s="10">
        <v>776.46831222948</v>
      </c>
      <c r="L97">
        <v>758.4371487236841</v>
      </c>
      <c r="M97" s="10">
        <f t="shared" si="4"/>
        <v>767.452730476582</v>
      </c>
      <c r="N97" s="22">
        <v>22.7</v>
      </c>
      <c r="O97" s="22">
        <v>41.6</v>
      </c>
      <c r="P97" s="22">
        <v>35.6</v>
      </c>
      <c r="Q97" s="22">
        <f t="shared" si="2"/>
        <v>35.35</v>
      </c>
      <c r="R97"/>
      <c r="S97" s="26">
        <v>1.72E-05</v>
      </c>
      <c r="T97" s="26">
        <v>1.08E-05</v>
      </c>
      <c r="U97" s="26">
        <v>6.59E-06</v>
      </c>
      <c r="V97" s="26">
        <v>2.49E-06</v>
      </c>
      <c r="W97" s="26">
        <v>1.88E-06</v>
      </c>
      <c r="X97" s="26">
        <v>1.4E-06</v>
      </c>
      <c r="Y97">
        <v>911</v>
      </c>
      <c r="Z97">
        <v>309.9</v>
      </c>
      <c r="AA97">
        <v>307.4</v>
      </c>
      <c r="AB97">
        <v>18.9</v>
      </c>
      <c r="AD97">
        <v>9000</v>
      </c>
      <c r="AE97">
        <v>513</v>
      </c>
      <c r="AF97">
        <v>290</v>
      </c>
      <c r="AG97">
        <v>82</v>
      </c>
      <c r="AH97">
        <v>33</v>
      </c>
      <c r="AI97">
        <v>116</v>
      </c>
      <c r="AJ97">
        <f t="shared" si="5"/>
        <v>190812.72084805655</v>
      </c>
      <c r="AK97">
        <f t="shared" si="5"/>
        <v>10876.325088339223</v>
      </c>
      <c r="AL97">
        <f t="shared" si="5"/>
        <v>6148.409893992933</v>
      </c>
      <c r="AM97">
        <f t="shared" si="5"/>
        <v>1738.5159010600705</v>
      </c>
      <c r="AN97">
        <f t="shared" si="5"/>
        <v>699.6466431095406</v>
      </c>
      <c r="AO97">
        <f t="shared" si="5"/>
        <v>2459.363957597173</v>
      </c>
      <c r="AP97">
        <v>0.329</v>
      </c>
      <c r="AR97">
        <v>-999</v>
      </c>
      <c r="AS97">
        <v>-0.009</v>
      </c>
      <c r="AU97">
        <v>-999</v>
      </c>
      <c r="AW97">
        <v>5.033</v>
      </c>
    </row>
    <row r="98" spans="1:49" ht="12.75">
      <c r="A98" s="23">
        <v>37856</v>
      </c>
      <c r="B98" s="22">
        <v>235</v>
      </c>
      <c r="C98" s="24">
        <v>0.749189794</v>
      </c>
      <c r="D98" s="25">
        <v>0.749189794</v>
      </c>
      <c r="E98">
        <v>0</v>
      </c>
      <c r="F98">
        <v>39.63143305</v>
      </c>
      <c r="G98">
        <v>-78.51999608</v>
      </c>
      <c r="H98">
        <v>972.1</v>
      </c>
      <c r="I98">
        <v>942.89</v>
      </c>
      <c r="J98">
        <f t="shared" si="3"/>
        <v>597.6240758376744</v>
      </c>
      <c r="K98" s="10">
        <v>782.630864949021</v>
      </c>
      <c r="L98">
        <v>764.5997014432251</v>
      </c>
      <c r="M98" s="10">
        <f t="shared" si="4"/>
        <v>773.6152831961231</v>
      </c>
      <c r="N98" s="22">
        <v>22.8</v>
      </c>
      <c r="O98" s="22">
        <v>42.6</v>
      </c>
      <c r="P98" s="22">
        <v>34.7</v>
      </c>
      <c r="Q98" s="22">
        <f t="shared" si="2"/>
        <v>35.150000000000006</v>
      </c>
      <c r="R98"/>
      <c r="AD98">
        <v>8506</v>
      </c>
      <c r="AE98">
        <v>464</v>
      </c>
      <c r="AF98">
        <v>246</v>
      </c>
      <c r="AG98">
        <v>71</v>
      </c>
      <c r="AH98">
        <v>36</v>
      </c>
      <c r="AI98">
        <v>108</v>
      </c>
      <c r="AJ98">
        <f t="shared" si="5"/>
        <v>180339.22261484098</v>
      </c>
      <c r="AK98">
        <f t="shared" si="5"/>
        <v>9837.455830388692</v>
      </c>
      <c r="AL98">
        <f t="shared" si="5"/>
        <v>5215.547703180212</v>
      </c>
      <c r="AM98">
        <f t="shared" si="5"/>
        <v>1505.3003533568904</v>
      </c>
      <c r="AN98">
        <f t="shared" si="5"/>
        <v>763.2508833922261</v>
      </c>
      <c r="AO98">
        <f t="shared" si="5"/>
        <v>2289.7526501766783</v>
      </c>
      <c r="AP98">
        <v>0.349</v>
      </c>
      <c r="AR98">
        <v>-999</v>
      </c>
      <c r="AS98">
        <v>0.011</v>
      </c>
      <c r="AU98">
        <v>-999</v>
      </c>
      <c r="AW98">
        <v>5.037</v>
      </c>
    </row>
    <row r="99" spans="1:49" ht="12.75">
      <c r="A99" s="23">
        <v>37856</v>
      </c>
      <c r="B99" s="22">
        <v>235</v>
      </c>
      <c r="C99" s="24">
        <v>0.749305546</v>
      </c>
      <c r="D99" s="25">
        <v>0.749305546</v>
      </c>
      <c r="E99">
        <v>0</v>
      </c>
      <c r="F99">
        <v>39.62971269</v>
      </c>
      <c r="G99">
        <v>-78.51186405</v>
      </c>
      <c r="H99">
        <v>971.6</v>
      </c>
      <c r="I99">
        <v>942.39</v>
      </c>
      <c r="J99">
        <f t="shared" si="3"/>
        <v>602.0287009154846</v>
      </c>
      <c r="K99" s="10">
        <v>787.0354900268312</v>
      </c>
      <c r="L99">
        <v>769.0043265210353</v>
      </c>
      <c r="M99" s="10">
        <f t="shared" si="4"/>
        <v>778.0199082739332</v>
      </c>
      <c r="N99" s="22">
        <v>22.7</v>
      </c>
      <c r="O99" s="22">
        <v>42.6</v>
      </c>
      <c r="P99" s="22">
        <v>36.7</v>
      </c>
      <c r="Q99" s="22">
        <f t="shared" si="2"/>
        <v>35.7</v>
      </c>
      <c r="R99">
        <v>1.973</v>
      </c>
      <c r="AD99">
        <v>8707</v>
      </c>
      <c r="AE99">
        <v>475</v>
      </c>
      <c r="AF99">
        <v>254</v>
      </c>
      <c r="AG99">
        <v>95</v>
      </c>
      <c r="AH99">
        <v>36</v>
      </c>
      <c r="AI99">
        <v>144</v>
      </c>
      <c r="AJ99">
        <f t="shared" si="5"/>
        <v>184600.7067137809</v>
      </c>
      <c r="AK99">
        <f t="shared" si="5"/>
        <v>10070.671378091873</v>
      </c>
      <c r="AL99">
        <f t="shared" si="5"/>
        <v>5385.159010600707</v>
      </c>
      <c r="AM99">
        <f t="shared" si="5"/>
        <v>2014.1342756183744</v>
      </c>
      <c r="AN99">
        <f t="shared" si="5"/>
        <v>763.2508833922261</v>
      </c>
      <c r="AO99">
        <f t="shared" si="5"/>
        <v>3053.0035335689045</v>
      </c>
      <c r="AP99">
        <v>0.299</v>
      </c>
      <c r="AR99">
        <v>-999</v>
      </c>
      <c r="AS99">
        <v>0.011</v>
      </c>
      <c r="AU99">
        <v>-999</v>
      </c>
      <c r="AW99">
        <v>5.036</v>
      </c>
    </row>
    <row r="100" spans="1:49" ht="12.75">
      <c r="A100" s="23">
        <v>37856</v>
      </c>
      <c r="B100" s="22">
        <v>235</v>
      </c>
      <c r="C100" s="24">
        <v>0.749421299</v>
      </c>
      <c r="D100" s="25">
        <v>0.749421299</v>
      </c>
      <c r="E100">
        <v>0</v>
      </c>
      <c r="F100">
        <v>39.62814973</v>
      </c>
      <c r="G100">
        <v>-78.50396683</v>
      </c>
      <c r="H100">
        <v>970.8</v>
      </c>
      <c r="I100">
        <v>941.59</v>
      </c>
      <c r="J100">
        <f t="shared" si="3"/>
        <v>609.0809642058407</v>
      </c>
      <c r="K100" s="10">
        <v>794.087753317189</v>
      </c>
      <c r="L100">
        <v>776.0565898113931</v>
      </c>
      <c r="M100" s="10">
        <f t="shared" si="4"/>
        <v>785.072171564291</v>
      </c>
      <c r="N100" s="22">
        <v>22.3</v>
      </c>
      <c r="O100" s="22">
        <v>42.3</v>
      </c>
      <c r="P100" s="22">
        <v>33.6</v>
      </c>
      <c r="Q100" s="22">
        <f t="shared" si="2"/>
        <v>35.150000000000006</v>
      </c>
      <c r="R100"/>
      <c r="S100" s="26">
        <v>1.67E-05</v>
      </c>
      <c r="T100" s="26">
        <v>1.07E-05</v>
      </c>
      <c r="U100" s="26">
        <v>6.27E-06</v>
      </c>
      <c r="V100" s="26">
        <v>2.66E-06</v>
      </c>
      <c r="W100" s="26">
        <v>1.42E-06</v>
      </c>
      <c r="X100" s="26">
        <v>5.27E-07</v>
      </c>
      <c r="Y100">
        <v>911.5</v>
      </c>
      <c r="Z100">
        <v>310</v>
      </c>
      <c r="AA100">
        <v>307.5</v>
      </c>
      <c r="AB100">
        <v>18.9</v>
      </c>
      <c r="AD100">
        <v>8489</v>
      </c>
      <c r="AE100">
        <v>505</v>
      </c>
      <c r="AF100">
        <v>283</v>
      </c>
      <c r="AG100">
        <v>112</v>
      </c>
      <c r="AH100">
        <v>39</v>
      </c>
      <c r="AI100">
        <v>150</v>
      </c>
      <c r="AJ100">
        <f t="shared" si="5"/>
        <v>179978.79858657243</v>
      </c>
      <c r="AK100">
        <f t="shared" si="5"/>
        <v>10706.713780918728</v>
      </c>
      <c r="AL100">
        <f t="shared" si="5"/>
        <v>6000</v>
      </c>
      <c r="AM100">
        <f t="shared" si="5"/>
        <v>2374.558303886926</v>
      </c>
      <c r="AN100">
        <f t="shared" si="5"/>
        <v>826.8551236749116</v>
      </c>
      <c r="AO100">
        <f t="shared" si="5"/>
        <v>3180.2120141342757</v>
      </c>
      <c r="AP100">
        <v>0.288</v>
      </c>
      <c r="AR100">
        <v>-999</v>
      </c>
      <c r="AS100">
        <v>0.001</v>
      </c>
      <c r="AU100">
        <v>-999</v>
      </c>
      <c r="AW100">
        <v>5.036</v>
      </c>
    </row>
    <row r="101" spans="1:49" ht="12.75">
      <c r="A101" s="23">
        <v>37856</v>
      </c>
      <c r="B101" s="22">
        <v>235</v>
      </c>
      <c r="C101" s="24">
        <v>0.749537051</v>
      </c>
      <c r="D101" s="25">
        <v>0.749537051</v>
      </c>
      <c r="E101">
        <v>0</v>
      </c>
      <c r="F101">
        <v>39.62668017</v>
      </c>
      <c r="G101">
        <v>-78.49622437</v>
      </c>
      <c r="H101">
        <v>970.6</v>
      </c>
      <c r="I101">
        <v>941.39</v>
      </c>
      <c r="J101">
        <f t="shared" si="3"/>
        <v>610.8449662458471</v>
      </c>
      <c r="K101" s="10">
        <v>795.8517553571937</v>
      </c>
      <c r="L101">
        <v>777.8205918513978</v>
      </c>
      <c r="M101" s="10">
        <f t="shared" si="4"/>
        <v>786.8361736042957</v>
      </c>
      <c r="N101" s="22">
        <v>22.7</v>
      </c>
      <c r="O101" s="22">
        <v>42.3</v>
      </c>
      <c r="P101" s="22">
        <v>36.6</v>
      </c>
      <c r="Q101" s="22">
        <f t="shared" si="2"/>
        <v>35.1</v>
      </c>
      <c r="R101"/>
      <c r="AD101">
        <v>8605</v>
      </c>
      <c r="AE101">
        <v>509</v>
      </c>
      <c r="AF101">
        <v>284</v>
      </c>
      <c r="AG101">
        <v>111</v>
      </c>
      <c r="AH101">
        <v>45</v>
      </c>
      <c r="AI101">
        <v>163</v>
      </c>
      <c r="AJ101">
        <f t="shared" si="5"/>
        <v>182438.1625441696</v>
      </c>
      <c r="AK101">
        <f t="shared" si="5"/>
        <v>10791.519434628975</v>
      </c>
      <c r="AL101">
        <f t="shared" si="5"/>
        <v>6021.201413427561</v>
      </c>
      <c r="AM101">
        <f t="shared" si="5"/>
        <v>2353.356890459364</v>
      </c>
      <c r="AN101">
        <f t="shared" si="5"/>
        <v>954.0636042402826</v>
      </c>
      <c r="AO101">
        <f t="shared" si="5"/>
        <v>3455.8303886925796</v>
      </c>
      <c r="AP101">
        <v>0.388</v>
      </c>
      <c r="AR101">
        <v>-999</v>
      </c>
      <c r="AS101">
        <v>0.001</v>
      </c>
      <c r="AU101">
        <v>-999</v>
      </c>
      <c r="AW101">
        <v>5.032</v>
      </c>
    </row>
    <row r="102" spans="1:49" ht="12.75">
      <c r="A102" s="23">
        <v>37856</v>
      </c>
      <c r="B102" s="22">
        <v>235</v>
      </c>
      <c r="C102" s="24">
        <v>0.749652803</v>
      </c>
      <c r="D102" s="25">
        <v>0.749652803</v>
      </c>
      <c r="E102">
        <v>0</v>
      </c>
      <c r="F102">
        <v>39.6251528</v>
      </c>
      <c r="G102">
        <v>-78.4886198</v>
      </c>
      <c r="H102">
        <v>970.6</v>
      </c>
      <c r="I102">
        <v>941.39</v>
      </c>
      <c r="J102">
        <f t="shared" si="3"/>
        <v>610.8449662458471</v>
      </c>
      <c r="K102" s="10">
        <v>795.8517553571937</v>
      </c>
      <c r="L102">
        <v>777.8205918513978</v>
      </c>
      <c r="M102" s="10">
        <f t="shared" si="4"/>
        <v>786.8361736042957</v>
      </c>
      <c r="N102" s="22">
        <v>22.6</v>
      </c>
      <c r="O102" s="22">
        <v>41.8</v>
      </c>
      <c r="P102" s="22">
        <v>36.1</v>
      </c>
      <c r="Q102" s="22">
        <f t="shared" si="2"/>
        <v>36.35</v>
      </c>
      <c r="R102"/>
      <c r="AD102">
        <v>8433</v>
      </c>
      <c r="AE102">
        <v>477</v>
      </c>
      <c r="AF102">
        <v>273</v>
      </c>
      <c r="AG102">
        <v>105</v>
      </c>
      <c r="AH102">
        <v>45</v>
      </c>
      <c r="AI102">
        <v>153</v>
      </c>
      <c r="AJ102">
        <f t="shared" si="5"/>
        <v>178791.51943462898</v>
      </c>
      <c r="AK102">
        <f t="shared" si="5"/>
        <v>10113.074204946995</v>
      </c>
      <c r="AL102">
        <f t="shared" si="5"/>
        <v>5787.985865724381</v>
      </c>
      <c r="AM102">
        <f t="shared" si="5"/>
        <v>2226.1484098939927</v>
      </c>
      <c r="AN102">
        <f t="shared" si="5"/>
        <v>954.0636042402826</v>
      </c>
      <c r="AO102">
        <f t="shared" si="5"/>
        <v>3243.816254416961</v>
      </c>
      <c r="AP102">
        <v>0.318</v>
      </c>
      <c r="AR102">
        <v>-999</v>
      </c>
      <c r="AS102">
        <v>0.001</v>
      </c>
      <c r="AU102">
        <v>-999</v>
      </c>
      <c r="AW102">
        <v>5.034</v>
      </c>
    </row>
    <row r="103" spans="1:49" ht="12.75">
      <c r="A103" s="23">
        <v>37856</v>
      </c>
      <c r="B103" s="22">
        <v>235</v>
      </c>
      <c r="C103" s="24">
        <v>0.749768496</v>
      </c>
      <c r="D103" s="25">
        <v>0.749768496</v>
      </c>
      <c r="E103">
        <v>0</v>
      </c>
      <c r="F103">
        <v>39.62362266</v>
      </c>
      <c r="G103">
        <v>-78.48096002</v>
      </c>
      <c r="H103">
        <v>972.6</v>
      </c>
      <c r="I103">
        <v>943.39</v>
      </c>
      <c r="J103">
        <f t="shared" si="3"/>
        <v>593.2217858454738</v>
      </c>
      <c r="K103" s="10">
        <v>778.2285749568205</v>
      </c>
      <c r="L103">
        <v>760.1974114510245</v>
      </c>
      <c r="M103" s="10">
        <f t="shared" si="4"/>
        <v>769.2129932039225</v>
      </c>
      <c r="N103" s="22">
        <v>22.7</v>
      </c>
      <c r="O103" s="22">
        <v>41.7</v>
      </c>
      <c r="P103" s="22">
        <v>38.1</v>
      </c>
      <c r="Q103" s="22">
        <f t="shared" si="2"/>
        <v>37.1</v>
      </c>
      <c r="R103"/>
      <c r="S103" s="26">
        <v>1.81E-05</v>
      </c>
      <c r="T103" s="26">
        <v>1.12E-05</v>
      </c>
      <c r="U103" s="26">
        <v>6.08E-06</v>
      </c>
      <c r="V103" s="26">
        <v>2.76E-06</v>
      </c>
      <c r="W103" s="26">
        <v>1.6E-06</v>
      </c>
      <c r="X103" s="26">
        <v>1E-06</v>
      </c>
      <c r="Y103">
        <v>911.1</v>
      </c>
      <c r="Z103">
        <v>310</v>
      </c>
      <c r="AA103">
        <v>307.5</v>
      </c>
      <c r="AB103">
        <v>18.7</v>
      </c>
      <c r="AD103">
        <v>10424</v>
      </c>
      <c r="AE103">
        <v>520</v>
      </c>
      <c r="AF103">
        <v>319</v>
      </c>
      <c r="AG103">
        <v>110</v>
      </c>
      <c r="AH103">
        <v>45</v>
      </c>
      <c r="AI103">
        <v>194</v>
      </c>
      <c r="AJ103">
        <f t="shared" si="5"/>
        <v>221003.5335689046</v>
      </c>
      <c r="AK103">
        <f t="shared" si="5"/>
        <v>11024.734982332155</v>
      </c>
      <c r="AL103">
        <f t="shared" si="5"/>
        <v>6763.250883392226</v>
      </c>
      <c r="AM103">
        <f t="shared" si="5"/>
        <v>2332.155477031802</v>
      </c>
      <c r="AN103">
        <f t="shared" si="5"/>
        <v>954.0636042402826</v>
      </c>
      <c r="AO103">
        <f t="shared" si="5"/>
        <v>4113.074204946996</v>
      </c>
      <c r="AP103">
        <v>0.309</v>
      </c>
      <c r="AR103">
        <v>-999</v>
      </c>
      <c r="AS103">
        <v>0.001</v>
      </c>
      <c r="AU103">
        <v>-999</v>
      </c>
      <c r="AW103">
        <v>5.036</v>
      </c>
    </row>
    <row r="104" spans="1:49" ht="12.75">
      <c r="A104" s="23">
        <v>37856</v>
      </c>
      <c r="B104" s="22">
        <v>235</v>
      </c>
      <c r="C104" s="24">
        <v>0.749884248</v>
      </c>
      <c r="D104" s="25">
        <v>0.749884248</v>
      </c>
      <c r="E104">
        <v>0</v>
      </c>
      <c r="F104">
        <v>39.62200685</v>
      </c>
      <c r="G104">
        <v>-78.47306885</v>
      </c>
      <c r="H104">
        <v>969.8</v>
      </c>
      <c r="I104">
        <v>940.59</v>
      </c>
      <c r="J104">
        <f t="shared" si="3"/>
        <v>617.9047240517035</v>
      </c>
      <c r="K104" s="10">
        <v>802.9115131630501</v>
      </c>
      <c r="L104">
        <v>784.8803496572542</v>
      </c>
      <c r="M104" s="10">
        <f t="shared" si="4"/>
        <v>793.8959314101521</v>
      </c>
      <c r="N104" s="22">
        <v>22.4</v>
      </c>
      <c r="O104" s="22">
        <v>41.5</v>
      </c>
      <c r="P104" s="22">
        <v>36.1</v>
      </c>
      <c r="Q104" s="22">
        <f t="shared" si="2"/>
        <v>37.1</v>
      </c>
      <c r="R104"/>
      <c r="AD104">
        <v>9073</v>
      </c>
      <c r="AE104">
        <v>559</v>
      </c>
      <c r="AF104">
        <v>323</v>
      </c>
      <c r="AG104">
        <v>92</v>
      </c>
      <c r="AH104">
        <v>49</v>
      </c>
      <c r="AI104">
        <v>177</v>
      </c>
      <c r="AJ104">
        <f t="shared" si="5"/>
        <v>192360.42402826855</v>
      </c>
      <c r="AK104">
        <f t="shared" si="5"/>
        <v>11851.590106007066</v>
      </c>
      <c r="AL104">
        <f t="shared" si="5"/>
        <v>6848.056537102473</v>
      </c>
      <c r="AM104">
        <f t="shared" si="5"/>
        <v>1950.530035335689</v>
      </c>
      <c r="AN104">
        <f t="shared" si="5"/>
        <v>1038.86925795053</v>
      </c>
      <c r="AO104">
        <f t="shared" si="5"/>
        <v>3752.650176678445</v>
      </c>
      <c r="AP104">
        <v>0.339</v>
      </c>
      <c r="AR104">
        <v>-999</v>
      </c>
      <c r="AS104">
        <v>0.01</v>
      </c>
      <c r="AU104">
        <v>-999</v>
      </c>
      <c r="AW104">
        <v>5.034</v>
      </c>
    </row>
    <row r="105" spans="1:49" ht="12.75">
      <c r="A105" s="23">
        <v>37856</v>
      </c>
      <c r="B105" s="22">
        <v>235</v>
      </c>
      <c r="C105" s="24">
        <v>0.75</v>
      </c>
      <c r="D105" s="25">
        <v>0.75</v>
      </c>
      <c r="E105">
        <v>0</v>
      </c>
      <c r="F105">
        <v>39.62034928</v>
      </c>
      <c r="G105">
        <v>-78.46503422</v>
      </c>
      <c r="H105">
        <v>969</v>
      </c>
      <c r="I105">
        <v>939.79</v>
      </c>
      <c r="J105">
        <f t="shared" si="3"/>
        <v>624.9704889486006</v>
      </c>
      <c r="K105" s="10">
        <v>809.9772780599473</v>
      </c>
      <c r="L105">
        <v>791.9461145541513</v>
      </c>
      <c r="M105" s="10">
        <f t="shared" si="4"/>
        <v>800.9616963070494</v>
      </c>
      <c r="N105" s="22">
        <v>22.3</v>
      </c>
      <c r="O105" s="22">
        <v>40.7</v>
      </c>
      <c r="P105" s="22">
        <v>37.1</v>
      </c>
      <c r="Q105" s="22">
        <f t="shared" si="2"/>
        <v>36.6</v>
      </c>
      <c r="R105">
        <v>2.062</v>
      </c>
      <c r="AD105">
        <v>8405</v>
      </c>
      <c r="AE105">
        <v>565</v>
      </c>
      <c r="AF105">
        <v>343</v>
      </c>
      <c r="AG105">
        <v>122</v>
      </c>
      <c r="AH105">
        <v>61</v>
      </c>
      <c r="AI105">
        <v>227</v>
      </c>
      <c r="AJ105">
        <f t="shared" si="5"/>
        <v>178197.87985865725</v>
      </c>
      <c r="AK105">
        <f t="shared" si="5"/>
        <v>11978.798586572439</v>
      </c>
      <c r="AL105">
        <f t="shared" si="5"/>
        <v>7272.08480565371</v>
      </c>
      <c r="AM105">
        <f t="shared" si="5"/>
        <v>2586.572438162544</v>
      </c>
      <c r="AN105">
        <f t="shared" si="5"/>
        <v>1293.286219081272</v>
      </c>
      <c r="AO105">
        <f t="shared" si="5"/>
        <v>4812.720848056537</v>
      </c>
      <c r="AP105">
        <v>0.398</v>
      </c>
      <c r="AR105">
        <v>-999</v>
      </c>
      <c r="AS105">
        <v>0.011</v>
      </c>
      <c r="AU105">
        <v>-999</v>
      </c>
      <c r="AW105">
        <v>5.031</v>
      </c>
    </row>
    <row r="106" spans="1:49" ht="12.75">
      <c r="A106" s="23">
        <v>37856</v>
      </c>
      <c r="B106" s="22">
        <v>235</v>
      </c>
      <c r="C106" s="24">
        <v>0.750115752</v>
      </c>
      <c r="D106" s="25">
        <v>0.750115752</v>
      </c>
      <c r="E106">
        <v>0</v>
      </c>
      <c r="F106">
        <v>39.61859283</v>
      </c>
      <c r="G106">
        <v>-78.45706143</v>
      </c>
      <c r="H106">
        <v>969.3</v>
      </c>
      <c r="I106">
        <v>940.09</v>
      </c>
      <c r="J106">
        <f t="shared" si="3"/>
        <v>622.3201225073923</v>
      </c>
      <c r="K106" s="10">
        <v>807.3269116187406</v>
      </c>
      <c r="L106">
        <v>789.2957481129447</v>
      </c>
      <c r="M106" s="10">
        <f t="shared" si="4"/>
        <v>798.3113298658427</v>
      </c>
      <c r="N106" s="22">
        <v>22.9</v>
      </c>
      <c r="O106" s="22">
        <v>41.8</v>
      </c>
      <c r="P106" s="22">
        <v>35.6</v>
      </c>
      <c r="Q106" s="22">
        <f t="shared" si="2"/>
        <v>36.35</v>
      </c>
      <c r="R106"/>
      <c r="S106" s="26">
        <v>1.63E-05</v>
      </c>
      <c r="T106" s="26">
        <v>1.07E-05</v>
      </c>
      <c r="U106" s="26">
        <v>5.98E-06</v>
      </c>
      <c r="V106" s="26">
        <v>2.37E-06</v>
      </c>
      <c r="W106" s="26">
        <v>1.53E-06</v>
      </c>
      <c r="X106" s="26">
        <v>1.27E-06</v>
      </c>
      <c r="Y106">
        <v>909.1</v>
      </c>
      <c r="Z106">
        <v>310.1</v>
      </c>
      <c r="AA106">
        <v>307.5</v>
      </c>
      <c r="AB106">
        <v>18.5</v>
      </c>
      <c r="AD106">
        <v>9255</v>
      </c>
      <c r="AE106">
        <v>570</v>
      </c>
      <c r="AF106">
        <v>335</v>
      </c>
      <c r="AG106">
        <v>107</v>
      </c>
      <c r="AH106">
        <v>52</v>
      </c>
      <c r="AI106">
        <v>233</v>
      </c>
      <c r="AJ106">
        <f t="shared" si="5"/>
        <v>196219.0812720848</v>
      </c>
      <c r="AK106">
        <f t="shared" si="5"/>
        <v>12084.805653710247</v>
      </c>
      <c r="AL106">
        <f t="shared" si="5"/>
        <v>7102.473498233216</v>
      </c>
      <c r="AM106">
        <f t="shared" si="5"/>
        <v>2268.5512367491165</v>
      </c>
      <c r="AN106">
        <f t="shared" si="5"/>
        <v>1102.4734982332154</v>
      </c>
      <c r="AO106">
        <f t="shared" si="5"/>
        <v>4939.929328621908</v>
      </c>
      <c r="AP106">
        <v>0.307</v>
      </c>
      <c r="AR106">
        <v>-999</v>
      </c>
      <c r="AS106">
        <v>0.001</v>
      </c>
      <c r="AU106">
        <v>-999</v>
      </c>
      <c r="AW106">
        <v>5.034</v>
      </c>
    </row>
    <row r="107" spans="1:49" ht="12.75">
      <c r="A107" s="23">
        <v>37856</v>
      </c>
      <c r="B107" s="22">
        <v>235</v>
      </c>
      <c r="C107" s="24">
        <v>0.750231504</v>
      </c>
      <c r="D107" s="25">
        <v>0.750231504</v>
      </c>
      <c r="E107">
        <v>0</v>
      </c>
      <c r="F107">
        <v>39.61680384</v>
      </c>
      <c r="G107">
        <v>-78.44918747</v>
      </c>
      <c r="H107">
        <v>968.7</v>
      </c>
      <c r="I107">
        <v>939.49</v>
      </c>
      <c r="J107">
        <f t="shared" si="3"/>
        <v>627.6217015755227</v>
      </c>
      <c r="K107" s="10">
        <v>812.6284906868693</v>
      </c>
      <c r="L107">
        <v>794.5973271810734</v>
      </c>
      <c r="M107" s="10">
        <f t="shared" si="4"/>
        <v>803.6129089339713</v>
      </c>
      <c r="N107" s="22">
        <v>22.7</v>
      </c>
      <c r="O107" s="22">
        <v>41.1</v>
      </c>
      <c r="P107" s="22">
        <v>36.6</v>
      </c>
      <c r="Q107" s="22">
        <f t="shared" si="2"/>
        <v>36.1</v>
      </c>
      <c r="R107"/>
      <c r="AD107">
        <v>8469</v>
      </c>
      <c r="AE107">
        <v>618</v>
      </c>
      <c r="AF107">
        <v>371</v>
      </c>
      <c r="AG107">
        <v>166</v>
      </c>
      <c r="AH107">
        <v>75</v>
      </c>
      <c r="AI107">
        <v>270</v>
      </c>
      <c r="AJ107">
        <f t="shared" si="5"/>
        <v>179554.77031802118</v>
      </c>
      <c r="AK107">
        <f t="shared" si="5"/>
        <v>13102.473498233216</v>
      </c>
      <c r="AL107">
        <f t="shared" si="5"/>
        <v>7865.724381625441</v>
      </c>
      <c r="AM107">
        <f t="shared" si="5"/>
        <v>3519.434628975265</v>
      </c>
      <c r="AN107">
        <f t="shared" si="5"/>
        <v>1590.1060070671379</v>
      </c>
      <c r="AO107">
        <f t="shared" si="5"/>
        <v>5724.381625441696</v>
      </c>
      <c r="AP107">
        <v>0.368</v>
      </c>
      <c r="AR107">
        <v>-999</v>
      </c>
      <c r="AS107">
        <v>0.011</v>
      </c>
      <c r="AU107">
        <v>-999</v>
      </c>
      <c r="AW107">
        <v>5.033</v>
      </c>
    </row>
    <row r="108" spans="1:49" ht="12.75">
      <c r="A108" s="23">
        <v>37856</v>
      </c>
      <c r="B108" s="22">
        <v>235</v>
      </c>
      <c r="C108" s="24">
        <v>0.750347197</v>
      </c>
      <c r="D108" s="25">
        <v>0.750347197</v>
      </c>
      <c r="E108">
        <v>0</v>
      </c>
      <c r="F108">
        <v>39.61482596</v>
      </c>
      <c r="G108">
        <v>-78.44143477</v>
      </c>
      <c r="H108">
        <v>970.4</v>
      </c>
      <c r="I108">
        <v>941.19</v>
      </c>
      <c r="J108">
        <f t="shared" si="3"/>
        <v>612.609343091079</v>
      </c>
      <c r="K108" s="10">
        <v>797.6161322024257</v>
      </c>
      <c r="L108">
        <v>779.5849686966297</v>
      </c>
      <c r="M108" s="10">
        <f t="shared" si="4"/>
        <v>788.6005504495276</v>
      </c>
      <c r="N108" s="22">
        <v>22.6</v>
      </c>
      <c r="O108" s="22">
        <v>41.7</v>
      </c>
      <c r="P108" s="22">
        <v>33.7</v>
      </c>
      <c r="Q108" s="22">
        <f t="shared" si="2"/>
        <v>35.150000000000006</v>
      </c>
      <c r="R108"/>
      <c r="AD108">
        <v>9321</v>
      </c>
      <c r="AE108">
        <v>874</v>
      </c>
      <c r="AF108">
        <v>618</v>
      </c>
      <c r="AG108">
        <v>326</v>
      </c>
      <c r="AH108">
        <v>136</v>
      </c>
      <c r="AI108">
        <v>580</v>
      </c>
      <c r="AJ108">
        <f t="shared" si="5"/>
        <v>197618.37455830388</v>
      </c>
      <c r="AK108">
        <f t="shared" si="5"/>
        <v>18530.035335689045</v>
      </c>
      <c r="AL108">
        <f t="shared" si="5"/>
        <v>13102.473498233216</v>
      </c>
      <c r="AM108">
        <f t="shared" si="5"/>
        <v>6911.660777385159</v>
      </c>
      <c r="AN108">
        <f t="shared" si="5"/>
        <v>2883.39222614841</v>
      </c>
      <c r="AO108">
        <f t="shared" si="5"/>
        <v>12296.819787985865</v>
      </c>
      <c r="AP108">
        <v>0.359</v>
      </c>
      <c r="AR108">
        <v>-999</v>
      </c>
      <c r="AS108">
        <v>0.001</v>
      </c>
      <c r="AU108">
        <v>-999</v>
      </c>
      <c r="AW108">
        <v>5.034</v>
      </c>
    </row>
    <row r="109" spans="1:49" ht="12.75">
      <c r="A109" s="23">
        <v>37856</v>
      </c>
      <c r="B109" s="22">
        <v>235</v>
      </c>
      <c r="C109" s="24">
        <v>0.750462949</v>
      </c>
      <c r="D109" s="25">
        <v>0.750462949</v>
      </c>
      <c r="E109">
        <v>0</v>
      </c>
      <c r="F109">
        <v>39.61300522</v>
      </c>
      <c r="G109">
        <v>-78.43355598</v>
      </c>
      <c r="H109">
        <v>971</v>
      </c>
      <c r="I109">
        <v>941.79</v>
      </c>
      <c r="J109">
        <f t="shared" si="3"/>
        <v>607.3173368118554</v>
      </c>
      <c r="K109" s="10">
        <v>792.324125923202</v>
      </c>
      <c r="L109">
        <v>774.2929624174061</v>
      </c>
      <c r="M109" s="10">
        <f t="shared" si="4"/>
        <v>783.308544170304</v>
      </c>
      <c r="N109" s="22">
        <v>22.6</v>
      </c>
      <c r="O109" s="22">
        <v>41.4</v>
      </c>
      <c r="P109" s="22">
        <v>37.2</v>
      </c>
      <c r="Q109" s="22">
        <f t="shared" si="2"/>
        <v>35.45</v>
      </c>
      <c r="R109"/>
      <c r="AD109">
        <v>13158</v>
      </c>
      <c r="AE109">
        <v>944</v>
      </c>
      <c r="AF109">
        <v>762</v>
      </c>
      <c r="AG109">
        <v>397</v>
      </c>
      <c r="AH109">
        <v>191</v>
      </c>
      <c r="AI109">
        <v>657</v>
      </c>
      <c r="AJ109">
        <f t="shared" si="5"/>
        <v>278968.19787985866</v>
      </c>
      <c r="AK109">
        <f t="shared" si="5"/>
        <v>20014.134275618373</v>
      </c>
      <c r="AL109">
        <f t="shared" si="5"/>
        <v>16155.47703180212</v>
      </c>
      <c r="AM109">
        <f t="shared" si="5"/>
        <v>8416.96113074205</v>
      </c>
      <c r="AN109">
        <f t="shared" si="5"/>
        <v>4049.4699646643107</v>
      </c>
      <c r="AO109">
        <f t="shared" si="5"/>
        <v>13929.328621908127</v>
      </c>
      <c r="AP109">
        <v>0.279</v>
      </c>
      <c r="AR109">
        <v>-999</v>
      </c>
      <c r="AS109">
        <v>0.001</v>
      </c>
      <c r="AU109">
        <v>-999</v>
      </c>
      <c r="AW109">
        <v>5.036</v>
      </c>
    </row>
    <row r="110" spans="1:49" ht="12.75">
      <c r="A110" s="23">
        <v>37856</v>
      </c>
      <c r="B110" s="22">
        <v>235</v>
      </c>
      <c r="C110" s="24">
        <v>0.750578701</v>
      </c>
      <c r="D110" s="25">
        <v>0.750578701</v>
      </c>
      <c r="E110">
        <v>0</v>
      </c>
      <c r="F110">
        <v>39.61134289</v>
      </c>
      <c r="G110">
        <v>-78.42548327</v>
      </c>
      <c r="H110">
        <v>970.5</v>
      </c>
      <c r="I110">
        <v>941.29</v>
      </c>
      <c r="J110">
        <f t="shared" si="3"/>
        <v>611.7271078078562</v>
      </c>
      <c r="K110" s="10">
        <v>796.7338969192028</v>
      </c>
      <c r="L110">
        <v>778.7027334134069</v>
      </c>
      <c r="M110" s="10">
        <f t="shared" si="4"/>
        <v>787.7183151663048</v>
      </c>
      <c r="N110" s="22">
        <v>22.4</v>
      </c>
      <c r="O110" s="22">
        <v>41.9</v>
      </c>
      <c r="P110" s="22">
        <v>35.1</v>
      </c>
      <c r="Q110" s="22">
        <f t="shared" si="2"/>
        <v>36.150000000000006</v>
      </c>
      <c r="R110"/>
      <c r="S110" s="26">
        <v>1.6E-05</v>
      </c>
      <c r="T110" s="26">
        <v>9.820000000000001E-06</v>
      </c>
      <c r="U110" s="26">
        <v>6.11E-06</v>
      </c>
      <c r="V110" s="26">
        <v>2.84E-06</v>
      </c>
      <c r="W110" s="26">
        <v>1.5E-06</v>
      </c>
      <c r="X110" s="26">
        <v>1.22E-06</v>
      </c>
      <c r="Y110">
        <v>910.2</v>
      </c>
      <c r="Z110">
        <v>310.2</v>
      </c>
      <c r="AA110">
        <v>307.5</v>
      </c>
      <c r="AB110">
        <v>18.3</v>
      </c>
      <c r="AD110">
        <v>8519</v>
      </c>
      <c r="AE110">
        <v>802</v>
      </c>
      <c r="AF110">
        <v>579</v>
      </c>
      <c r="AG110">
        <v>289</v>
      </c>
      <c r="AH110">
        <v>157</v>
      </c>
      <c r="AI110">
        <v>459</v>
      </c>
      <c r="AJ110">
        <f t="shared" si="5"/>
        <v>180614.8409893993</v>
      </c>
      <c r="AK110">
        <f t="shared" si="5"/>
        <v>17003.533568904593</v>
      </c>
      <c r="AL110">
        <f t="shared" si="5"/>
        <v>12275.618374558304</v>
      </c>
      <c r="AM110">
        <f t="shared" si="5"/>
        <v>6127.208480565371</v>
      </c>
      <c r="AN110">
        <f t="shared" si="5"/>
        <v>3328.6219081272084</v>
      </c>
      <c r="AO110">
        <f t="shared" si="5"/>
        <v>9731.448763250883</v>
      </c>
      <c r="AP110">
        <v>0.219</v>
      </c>
      <c r="AR110">
        <v>-999</v>
      </c>
      <c r="AS110">
        <v>-0.008</v>
      </c>
      <c r="AU110">
        <v>-999</v>
      </c>
      <c r="AW110">
        <v>5.034</v>
      </c>
    </row>
    <row r="111" spans="1:49" ht="12.75">
      <c r="A111" s="23">
        <v>37856</v>
      </c>
      <c r="B111" s="22">
        <v>235</v>
      </c>
      <c r="C111" s="24">
        <v>0.750694454</v>
      </c>
      <c r="D111" s="25">
        <v>0.750694454</v>
      </c>
      <c r="E111">
        <v>0</v>
      </c>
      <c r="F111">
        <v>39.60994255</v>
      </c>
      <c r="G111">
        <v>-78.41744745</v>
      </c>
      <c r="H111">
        <v>970.7</v>
      </c>
      <c r="I111">
        <v>941.49</v>
      </c>
      <c r="J111">
        <f t="shared" si="3"/>
        <v>609.9629183851437</v>
      </c>
      <c r="K111" s="10">
        <v>794.9697074964903</v>
      </c>
      <c r="L111">
        <v>776.9385439906944</v>
      </c>
      <c r="M111" s="10">
        <f t="shared" si="4"/>
        <v>785.9541257435924</v>
      </c>
      <c r="N111" s="22">
        <v>22.4</v>
      </c>
      <c r="O111" s="22">
        <v>41.6</v>
      </c>
      <c r="P111" s="22">
        <v>35.6</v>
      </c>
      <c r="Q111" s="22">
        <f t="shared" si="2"/>
        <v>35.35</v>
      </c>
      <c r="R111">
        <v>4.543</v>
      </c>
      <c r="AD111">
        <v>9035</v>
      </c>
      <c r="AE111">
        <v>624</v>
      </c>
      <c r="AF111">
        <v>461</v>
      </c>
      <c r="AG111">
        <v>241</v>
      </c>
      <c r="AH111">
        <v>88</v>
      </c>
      <c r="AI111">
        <v>339</v>
      </c>
      <c r="AJ111">
        <f t="shared" si="5"/>
        <v>191554.77031802118</v>
      </c>
      <c r="AK111">
        <f t="shared" si="5"/>
        <v>13229.681978798586</v>
      </c>
      <c r="AL111">
        <f t="shared" si="5"/>
        <v>9773.851590106007</v>
      </c>
      <c r="AM111">
        <f t="shared" si="5"/>
        <v>5109.540636042403</v>
      </c>
      <c r="AN111">
        <f t="shared" si="5"/>
        <v>1865.7243816254415</v>
      </c>
      <c r="AO111">
        <f t="shared" si="5"/>
        <v>7187.279151943463</v>
      </c>
      <c r="AP111">
        <v>0.406</v>
      </c>
      <c r="AR111">
        <v>-999</v>
      </c>
      <c r="AS111">
        <v>-0.009</v>
      </c>
      <c r="AU111">
        <v>-999</v>
      </c>
      <c r="AW111">
        <v>5.031</v>
      </c>
    </row>
    <row r="112" spans="1:49" ht="12.75">
      <c r="A112" s="23">
        <v>37856</v>
      </c>
      <c r="B112" s="22">
        <v>235</v>
      </c>
      <c r="C112" s="24">
        <v>0.750810206</v>
      </c>
      <c r="D112" s="25">
        <v>0.750810206</v>
      </c>
      <c r="E112">
        <v>0</v>
      </c>
      <c r="F112">
        <v>39.60879953</v>
      </c>
      <c r="G112">
        <v>-78.4093623</v>
      </c>
      <c r="H112">
        <v>971.2</v>
      </c>
      <c r="I112">
        <v>941.99</v>
      </c>
      <c r="J112">
        <f t="shared" si="3"/>
        <v>605.5540839047856</v>
      </c>
      <c r="K112" s="10">
        <v>790.5608730161322</v>
      </c>
      <c r="L112">
        <v>772.5297095103363</v>
      </c>
      <c r="M112" s="10">
        <f t="shared" si="4"/>
        <v>781.5452912632343</v>
      </c>
      <c r="N112" s="22">
        <v>22.6</v>
      </c>
      <c r="O112" s="22">
        <v>40.7</v>
      </c>
      <c r="P112" s="22">
        <v>34.1</v>
      </c>
      <c r="Q112" s="22">
        <f t="shared" si="2"/>
        <v>34.85</v>
      </c>
      <c r="R112"/>
      <c r="AD112">
        <v>8029</v>
      </c>
      <c r="AE112">
        <v>554</v>
      </c>
      <c r="AF112">
        <v>392</v>
      </c>
      <c r="AG112">
        <v>201</v>
      </c>
      <c r="AH112">
        <v>99</v>
      </c>
      <c r="AI112">
        <v>281</v>
      </c>
      <c r="AJ112">
        <f t="shared" si="5"/>
        <v>170226.148409894</v>
      </c>
      <c r="AK112">
        <f t="shared" si="5"/>
        <v>11745.583038869258</v>
      </c>
      <c r="AL112">
        <f t="shared" si="5"/>
        <v>8310.95406360424</v>
      </c>
      <c r="AM112">
        <f t="shared" si="5"/>
        <v>4261.484098939929</v>
      </c>
      <c r="AN112">
        <f t="shared" si="5"/>
        <v>2098.939929328622</v>
      </c>
      <c r="AO112">
        <f t="shared" si="5"/>
        <v>5957.597173144876</v>
      </c>
      <c r="AP112">
        <v>0.218</v>
      </c>
      <c r="AR112">
        <v>-999</v>
      </c>
      <c r="AS112">
        <v>0.011</v>
      </c>
      <c r="AU112">
        <v>-999</v>
      </c>
      <c r="AW112">
        <v>5.034</v>
      </c>
    </row>
    <row r="113" spans="1:49" ht="12.75">
      <c r="A113" s="23">
        <v>37856</v>
      </c>
      <c r="B113" s="22">
        <v>235</v>
      </c>
      <c r="C113" s="24">
        <v>0.750925899</v>
      </c>
      <c r="D113" s="25">
        <v>0.750925899</v>
      </c>
      <c r="E113">
        <v>0</v>
      </c>
      <c r="F113">
        <v>39.60779957</v>
      </c>
      <c r="G113">
        <v>-78.40124931</v>
      </c>
      <c r="H113">
        <v>972.2</v>
      </c>
      <c r="I113">
        <v>942.99</v>
      </c>
      <c r="J113">
        <f t="shared" si="3"/>
        <v>596.7434311116277</v>
      </c>
      <c r="K113" s="10">
        <v>781.7502202229743</v>
      </c>
      <c r="L113">
        <v>763.7190567171784</v>
      </c>
      <c r="M113" s="10">
        <f t="shared" si="4"/>
        <v>772.7346384700763</v>
      </c>
      <c r="N113" s="22">
        <v>22.7</v>
      </c>
      <c r="O113" s="22">
        <v>40.9</v>
      </c>
      <c r="P113" s="22">
        <v>36.7</v>
      </c>
      <c r="Q113" s="22">
        <f t="shared" si="2"/>
        <v>35.400000000000006</v>
      </c>
      <c r="R113"/>
      <c r="S113" s="26">
        <v>1.59E-05</v>
      </c>
      <c r="T113" s="26">
        <v>1.01E-05</v>
      </c>
      <c r="U113" s="26">
        <v>7.29E-06</v>
      </c>
      <c r="V113" s="26">
        <v>2.38E-06</v>
      </c>
      <c r="W113" s="26">
        <v>1.79E-06</v>
      </c>
      <c r="X113" s="26">
        <v>1.9E-06</v>
      </c>
      <c r="Y113">
        <v>910.5</v>
      </c>
      <c r="Z113">
        <v>310.2</v>
      </c>
      <c r="AA113">
        <v>307.5</v>
      </c>
      <c r="AB113">
        <v>17.8</v>
      </c>
      <c r="AD113">
        <v>7724</v>
      </c>
      <c r="AE113">
        <v>493</v>
      </c>
      <c r="AF113">
        <v>349</v>
      </c>
      <c r="AG113">
        <v>154</v>
      </c>
      <c r="AH113">
        <v>63</v>
      </c>
      <c r="AI113">
        <v>184</v>
      </c>
      <c r="AJ113">
        <f t="shared" si="5"/>
        <v>163759.7173144876</v>
      </c>
      <c r="AK113">
        <f t="shared" si="5"/>
        <v>10452.296819787985</v>
      </c>
      <c r="AL113">
        <f t="shared" si="5"/>
        <v>7399.293286219081</v>
      </c>
      <c r="AM113">
        <f t="shared" si="5"/>
        <v>3265.0176678445227</v>
      </c>
      <c r="AN113">
        <f t="shared" si="5"/>
        <v>1335.6890459363958</v>
      </c>
      <c r="AO113">
        <f t="shared" si="5"/>
        <v>3901.060070671378</v>
      </c>
      <c r="AP113">
        <v>0.157</v>
      </c>
      <c r="AR113">
        <v>-999</v>
      </c>
      <c r="AS113">
        <v>0.001</v>
      </c>
      <c r="AU113">
        <v>-999</v>
      </c>
      <c r="AW113">
        <v>5.033</v>
      </c>
    </row>
    <row r="114" spans="1:49" ht="12.75">
      <c r="A114" s="23">
        <v>37856</v>
      </c>
      <c r="B114" s="22">
        <v>235</v>
      </c>
      <c r="C114" s="24">
        <v>0.751041651</v>
      </c>
      <c r="D114" s="25">
        <v>0.751041651</v>
      </c>
      <c r="E114">
        <v>0</v>
      </c>
      <c r="F114">
        <v>39.60681236</v>
      </c>
      <c r="G114">
        <v>-78.39306998</v>
      </c>
      <c r="H114">
        <v>972.1</v>
      </c>
      <c r="I114">
        <v>942.89</v>
      </c>
      <c r="J114">
        <f t="shared" si="3"/>
        <v>597.6240758376744</v>
      </c>
      <c r="K114" s="10">
        <v>782.630864949021</v>
      </c>
      <c r="L114">
        <v>764.5997014432251</v>
      </c>
      <c r="M114" s="10">
        <f t="shared" si="4"/>
        <v>773.6152831961231</v>
      </c>
      <c r="N114" s="22">
        <v>22.7</v>
      </c>
      <c r="O114" s="22">
        <v>41.7</v>
      </c>
      <c r="P114" s="22">
        <v>34.6</v>
      </c>
      <c r="Q114" s="22">
        <f t="shared" si="2"/>
        <v>35.650000000000006</v>
      </c>
      <c r="R114"/>
      <c r="AD114">
        <v>10263</v>
      </c>
      <c r="AE114">
        <v>436</v>
      </c>
      <c r="AF114">
        <v>285</v>
      </c>
      <c r="AG114">
        <v>115</v>
      </c>
      <c r="AH114">
        <v>49</v>
      </c>
      <c r="AI114">
        <v>178</v>
      </c>
      <c r="AJ114">
        <f t="shared" si="5"/>
        <v>217590.10600706714</v>
      </c>
      <c r="AK114">
        <f t="shared" si="5"/>
        <v>9243.81625441696</v>
      </c>
      <c r="AL114">
        <f t="shared" si="5"/>
        <v>6042.402826855124</v>
      </c>
      <c r="AM114">
        <f t="shared" si="5"/>
        <v>2438.1625441696115</v>
      </c>
      <c r="AN114">
        <f t="shared" si="5"/>
        <v>1038.86925795053</v>
      </c>
      <c r="AO114">
        <f t="shared" si="5"/>
        <v>3773.851590106007</v>
      </c>
      <c r="AP114">
        <v>0.368</v>
      </c>
      <c r="AR114">
        <v>-999</v>
      </c>
      <c r="AS114">
        <v>0.001</v>
      </c>
      <c r="AU114">
        <v>-999</v>
      </c>
      <c r="AW114">
        <v>5.031</v>
      </c>
    </row>
    <row r="115" spans="1:49" ht="12.75">
      <c r="A115" s="23">
        <v>37856</v>
      </c>
      <c r="B115" s="22">
        <v>235</v>
      </c>
      <c r="C115" s="24">
        <v>0.751157403</v>
      </c>
      <c r="D115" s="25">
        <v>0.751157403</v>
      </c>
      <c r="E115">
        <v>0</v>
      </c>
      <c r="F115">
        <v>39.60588377</v>
      </c>
      <c r="G115">
        <v>-78.38485823</v>
      </c>
      <c r="H115">
        <v>970</v>
      </c>
      <c r="I115">
        <v>940.79</v>
      </c>
      <c r="J115">
        <f t="shared" si="3"/>
        <v>616.1392218345482</v>
      </c>
      <c r="K115" s="10">
        <v>801.1460109458948</v>
      </c>
      <c r="L115">
        <v>783.1148474400989</v>
      </c>
      <c r="M115" s="10">
        <f t="shared" si="4"/>
        <v>792.1304291929969</v>
      </c>
      <c r="N115" s="22">
        <v>22.4</v>
      </c>
      <c r="O115" s="22">
        <v>42.3</v>
      </c>
      <c r="P115" s="22">
        <v>37.1</v>
      </c>
      <c r="Q115" s="22">
        <f t="shared" si="2"/>
        <v>35.85</v>
      </c>
      <c r="R115"/>
      <c r="AD115">
        <v>6812</v>
      </c>
      <c r="AE115">
        <v>449</v>
      </c>
      <c r="AF115">
        <v>246</v>
      </c>
      <c r="AG115">
        <v>109</v>
      </c>
      <c r="AH115">
        <v>44</v>
      </c>
      <c r="AI115">
        <v>154</v>
      </c>
      <c r="AJ115">
        <f t="shared" si="5"/>
        <v>144424.02826855122</v>
      </c>
      <c r="AK115">
        <f t="shared" si="5"/>
        <v>9519.434628975265</v>
      </c>
      <c r="AL115">
        <f t="shared" si="5"/>
        <v>5215.547703180212</v>
      </c>
      <c r="AM115">
        <f t="shared" si="5"/>
        <v>2310.95406360424</v>
      </c>
      <c r="AN115">
        <f t="shared" si="5"/>
        <v>932.8621908127208</v>
      </c>
      <c r="AO115">
        <f t="shared" si="5"/>
        <v>3265.0176678445227</v>
      </c>
      <c r="AP115">
        <v>0.339</v>
      </c>
      <c r="AR115">
        <v>-999</v>
      </c>
      <c r="AS115">
        <v>-0.019</v>
      </c>
      <c r="AU115">
        <v>-999</v>
      </c>
      <c r="AW115">
        <v>5.033</v>
      </c>
    </row>
    <row r="116" spans="1:49" ht="12.75">
      <c r="A116" s="23">
        <v>37856</v>
      </c>
      <c r="B116" s="22">
        <v>235</v>
      </c>
      <c r="C116" s="24">
        <v>0.751273155</v>
      </c>
      <c r="D116" s="25">
        <v>0.751273155</v>
      </c>
      <c r="E116">
        <v>0</v>
      </c>
      <c r="F116">
        <v>39.60487196</v>
      </c>
      <c r="G116">
        <v>-78.37658823</v>
      </c>
      <c r="H116">
        <v>968.8</v>
      </c>
      <c r="I116">
        <v>939.59</v>
      </c>
      <c r="J116">
        <f t="shared" si="3"/>
        <v>626.7378699792255</v>
      </c>
      <c r="K116" s="10">
        <v>811.7446590905738</v>
      </c>
      <c r="L116">
        <v>793.7134955847779</v>
      </c>
      <c r="M116" s="10">
        <f t="shared" si="4"/>
        <v>802.7290773376758</v>
      </c>
      <c r="N116" s="22">
        <v>22.4</v>
      </c>
      <c r="O116" s="22">
        <v>43.2</v>
      </c>
      <c r="P116" s="22">
        <v>35.1</v>
      </c>
      <c r="Q116" s="22">
        <f t="shared" si="2"/>
        <v>36.1</v>
      </c>
      <c r="R116"/>
      <c r="S116" s="26">
        <v>1.46E-05</v>
      </c>
      <c r="T116" s="26">
        <v>1.06E-05</v>
      </c>
      <c r="U116" s="26">
        <v>5.61E-06</v>
      </c>
      <c r="V116" s="26">
        <v>1.93E-06</v>
      </c>
      <c r="W116" s="26">
        <v>1.77E-06</v>
      </c>
      <c r="X116" s="26">
        <v>1.21E-06</v>
      </c>
      <c r="Y116">
        <v>910.7</v>
      </c>
      <c r="Z116">
        <v>310.3</v>
      </c>
      <c r="AA116">
        <v>307.5</v>
      </c>
      <c r="AB116">
        <v>17.8</v>
      </c>
      <c r="AD116">
        <v>6833</v>
      </c>
      <c r="AE116">
        <v>374</v>
      </c>
      <c r="AF116">
        <v>240</v>
      </c>
      <c r="AG116">
        <v>91</v>
      </c>
      <c r="AH116">
        <v>44</v>
      </c>
      <c r="AI116">
        <v>137</v>
      </c>
      <c r="AJ116">
        <f t="shared" si="5"/>
        <v>144869.25795053004</v>
      </c>
      <c r="AK116">
        <f t="shared" si="5"/>
        <v>7929.328621908127</v>
      </c>
      <c r="AL116">
        <f t="shared" si="5"/>
        <v>5088.339222614841</v>
      </c>
      <c r="AM116">
        <f t="shared" si="5"/>
        <v>1929.3286219081272</v>
      </c>
      <c r="AN116">
        <f t="shared" si="5"/>
        <v>932.8621908127208</v>
      </c>
      <c r="AO116">
        <f t="shared" si="5"/>
        <v>2904.593639575972</v>
      </c>
      <c r="AP116">
        <v>0.269</v>
      </c>
      <c r="AR116">
        <v>-999</v>
      </c>
      <c r="AS116">
        <v>0.002</v>
      </c>
      <c r="AU116">
        <v>-999</v>
      </c>
      <c r="AW116">
        <v>5.036</v>
      </c>
    </row>
    <row r="117" spans="1:49" ht="12.75">
      <c r="A117" s="23">
        <v>37856</v>
      </c>
      <c r="B117" s="22">
        <v>235</v>
      </c>
      <c r="C117" s="24">
        <v>0.751388907</v>
      </c>
      <c r="D117" s="25">
        <v>0.751388907</v>
      </c>
      <c r="E117">
        <v>0</v>
      </c>
      <c r="F117">
        <v>39.60364115</v>
      </c>
      <c r="G117">
        <v>-78.3684804</v>
      </c>
      <c r="H117">
        <v>966.4</v>
      </c>
      <c r="I117">
        <v>937.19</v>
      </c>
      <c r="J117">
        <f t="shared" si="3"/>
        <v>647.9758351710217</v>
      </c>
      <c r="K117" s="10">
        <v>832.98262428237</v>
      </c>
      <c r="L117">
        <v>814.9514607765741</v>
      </c>
      <c r="M117" s="10">
        <f t="shared" si="4"/>
        <v>823.9670425294721</v>
      </c>
      <c r="N117" s="22">
        <v>22</v>
      </c>
      <c r="O117" s="22">
        <v>43</v>
      </c>
      <c r="P117" s="22">
        <v>37.6</v>
      </c>
      <c r="Q117" s="22">
        <f t="shared" si="2"/>
        <v>36.35</v>
      </c>
      <c r="R117">
        <v>1.658</v>
      </c>
      <c r="AD117">
        <v>8561</v>
      </c>
      <c r="AE117">
        <v>409</v>
      </c>
      <c r="AF117">
        <v>218</v>
      </c>
      <c r="AG117">
        <v>74</v>
      </c>
      <c r="AH117">
        <v>43</v>
      </c>
      <c r="AI117">
        <v>101</v>
      </c>
      <c r="AJ117">
        <f t="shared" si="5"/>
        <v>181505.3003533569</v>
      </c>
      <c r="AK117">
        <f t="shared" si="5"/>
        <v>8671.378091872792</v>
      </c>
      <c r="AL117">
        <f t="shared" si="5"/>
        <v>4621.90812720848</v>
      </c>
      <c r="AM117">
        <f t="shared" si="5"/>
        <v>1568.904593639576</v>
      </c>
      <c r="AN117">
        <f t="shared" si="5"/>
        <v>911.660777385159</v>
      </c>
      <c r="AO117">
        <f t="shared" si="5"/>
        <v>2141.3427561837457</v>
      </c>
      <c r="AP117">
        <v>0.209</v>
      </c>
      <c r="AR117">
        <v>-999</v>
      </c>
      <c r="AS117">
        <v>0.011</v>
      </c>
      <c r="AU117">
        <v>-999</v>
      </c>
      <c r="AW117">
        <v>5.034</v>
      </c>
    </row>
    <row r="118" spans="1:49" ht="12.75">
      <c r="A118" s="23">
        <v>37856</v>
      </c>
      <c r="B118" s="22">
        <v>235</v>
      </c>
      <c r="C118" s="24">
        <v>0.7515046</v>
      </c>
      <c r="D118" s="25">
        <v>0.7515046</v>
      </c>
      <c r="E118">
        <v>0</v>
      </c>
      <c r="F118">
        <v>39.60230671</v>
      </c>
      <c r="G118">
        <v>-78.36050376</v>
      </c>
      <c r="H118">
        <v>967.4</v>
      </c>
      <c r="I118">
        <v>938.19</v>
      </c>
      <c r="J118">
        <f t="shared" si="3"/>
        <v>639.1200809675868</v>
      </c>
      <c r="K118" s="10">
        <v>824.1268700789352</v>
      </c>
      <c r="L118">
        <v>806.0957065731393</v>
      </c>
      <c r="M118" s="10">
        <f t="shared" si="4"/>
        <v>815.1112883260373</v>
      </c>
      <c r="N118" s="22">
        <v>22.2</v>
      </c>
      <c r="O118" s="22">
        <v>43.2</v>
      </c>
      <c r="P118" s="22">
        <v>34.1</v>
      </c>
      <c r="Q118" s="22">
        <f t="shared" si="2"/>
        <v>35.85</v>
      </c>
      <c r="R118"/>
      <c r="AD118">
        <v>8784</v>
      </c>
      <c r="AE118">
        <v>415</v>
      </c>
      <c r="AF118">
        <v>204</v>
      </c>
      <c r="AG118">
        <v>88</v>
      </c>
      <c r="AH118">
        <v>47</v>
      </c>
      <c r="AI118">
        <v>135</v>
      </c>
      <c r="AJ118">
        <f t="shared" si="5"/>
        <v>186233.21554770318</v>
      </c>
      <c r="AK118">
        <f t="shared" si="5"/>
        <v>8798.586572438162</v>
      </c>
      <c r="AL118">
        <f t="shared" si="5"/>
        <v>4325.088339222615</v>
      </c>
      <c r="AM118">
        <f t="shared" si="5"/>
        <v>1865.7243816254415</v>
      </c>
      <c r="AN118">
        <f t="shared" si="5"/>
        <v>996.4664310954064</v>
      </c>
      <c r="AO118">
        <f t="shared" si="5"/>
        <v>2862.190812720848</v>
      </c>
      <c r="AP118">
        <v>0.259</v>
      </c>
      <c r="AR118">
        <v>-999</v>
      </c>
      <c r="AS118">
        <v>0.001</v>
      </c>
      <c r="AU118">
        <v>-999</v>
      </c>
      <c r="AW118">
        <v>5.034</v>
      </c>
    </row>
    <row r="119" spans="1:49" ht="12.75">
      <c r="A119" s="23">
        <v>37856</v>
      </c>
      <c r="B119" s="22">
        <v>235</v>
      </c>
      <c r="C119" s="24">
        <v>0.751620352</v>
      </c>
      <c r="D119" s="25">
        <v>0.751620352</v>
      </c>
      <c r="E119">
        <v>0</v>
      </c>
      <c r="F119">
        <v>39.60083508</v>
      </c>
      <c r="G119">
        <v>-78.35265717</v>
      </c>
      <c r="H119">
        <v>969.8</v>
      </c>
      <c r="I119">
        <v>940.59</v>
      </c>
      <c r="J119">
        <f t="shared" si="3"/>
        <v>617.9047240517035</v>
      </c>
      <c r="K119" s="10">
        <v>802.9115131630501</v>
      </c>
      <c r="L119">
        <v>784.8803496572542</v>
      </c>
      <c r="M119" s="10">
        <f t="shared" si="4"/>
        <v>793.8959314101521</v>
      </c>
      <c r="N119" s="22">
        <v>22.2</v>
      </c>
      <c r="O119" s="22">
        <v>43</v>
      </c>
      <c r="P119" s="22">
        <v>36.6</v>
      </c>
      <c r="Q119" s="22">
        <f t="shared" si="2"/>
        <v>35.35</v>
      </c>
      <c r="R119"/>
      <c r="S119" s="26">
        <v>1.34E-05</v>
      </c>
      <c r="T119" s="26">
        <v>9.36E-06</v>
      </c>
      <c r="U119" s="26">
        <v>5.94E-06</v>
      </c>
      <c r="V119" s="26">
        <v>1.77E-06</v>
      </c>
      <c r="W119" s="26">
        <v>1.48E-06</v>
      </c>
      <c r="X119" s="26">
        <v>1.28E-06</v>
      </c>
      <c r="Y119">
        <v>907.3</v>
      </c>
      <c r="Z119">
        <v>310.3</v>
      </c>
      <c r="AA119">
        <v>307.4</v>
      </c>
      <c r="AB119">
        <v>17.4</v>
      </c>
      <c r="AD119">
        <v>7341</v>
      </c>
      <c r="AE119">
        <v>375</v>
      </c>
      <c r="AF119">
        <v>217</v>
      </c>
      <c r="AG119">
        <v>84</v>
      </c>
      <c r="AH119">
        <v>24</v>
      </c>
      <c r="AI119">
        <v>105</v>
      </c>
      <c r="AJ119">
        <f t="shared" si="5"/>
        <v>155639.57597173145</v>
      </c>
      <c r="AK119">
        <f t="shared" si="5"/>
        <v>7950.530035335689</v>
      </c>
      <c r="AL119">
        <f t="shared" si="5"/>
        <v>4600.706713780919</v>
      </c>
      <c r="AM119">
        <f aca="true" t="shared" si="6" ref="AJ119:AO161">IF(AG119&gt;0,(AG119*(60/1))/2.83,"")</f>
        <v>1780.9187279151943</v>
      </c>
      <c r="AN119">
        <f t="shared" si="6"/>
        <v>508.8339222614841</v>
      </c>
      <c r="AO119">
        <f t="shared" si="6"/>
        <v>2226.1484098939927</v>
      </c>
      <c r="AP119">
        <v>0.287</v>
      </c>
      <c r="AR119">
        <v>-999</v>
      </c>
      <c r="AS119">
        <v>-0.009</v>
      </c>
      <c r="AU119">
        <v>-999</v>
      </c>
      <c r="AW119">
        <v>5.036</v>
      </c>
    </row>
    <row r="120" spans="1:49" ht="12.75">
      <c r="A120" s="23">
        <v>37856</v>
      </c>
      <c r="B120" s="22">
        <v>235</v>
      </c>
      <c r="C120" s="24">
        <v>0.751736104</v>
      </c>
      <c r="D120" s="25">
        <v>0.751736104</v>
      </c>
      <c r="E120">
        <v>0</v>
      </c>
      <c r="F120">
        <v>39.59936279</v>
      </c>
      <c r="G120">
        <v>-78.34452423</v>
      </c>
      <c r="H120">
        <v>970.5</v>
      </c>
      <c r="I120">
        <v>941.29</v>
      </c>
      <c r="J120">
        <f t="shared" si="3"/>
        <v>611.7271078078562</v>
      </c>
      <c r="K120" s="10">
        <v>796.7338969192028</v>
      </c>
      <c r="L120">
        <v>778.7027334134069</v>
      </c>
      <c r="M120" s="10">
        <f t="shared" si="4"/>
        <v>787.7183151663048</v>
      </c>
      <c r="N120" s="22">
        <v>22.5</v>
      </c>
      <c r="O120" s="22">
        <v>43</v>
      </c>
      <c r="P120" s="22">
        <v>34.6</v>
      </c>
      <c r="Q120" s="22">
        <f t="shared" si="2"/>
        <v>35.6</v>
      </c>
      <c r="R120"/>
      <c r="AD120">
        <v>6536</v>
      </c>
      <c r="AE120">
        <v>359</v>
      </c>
      <c r="AF120">
        <v>188</v>
      </c>
      <c r="AG120">
        <v>80</v>
      </c>
      <c r="AH120">
        <v>29</v>
      </c>
      <c r="AI120">
        <v>138</v>
      </c>
      <c r="AJ120">
        <f t="shared" si="6"/>
        <v>138572.43816254416</v>
      </c>
      <c r="AK120">
        <f t="shared" si="6"/>
        <v>7611.3074204947</v>
      </c>
      <c r="AL120">
        <f t="shared" si="6"/>
        <v>3985.8657243816256</v>
      </c>
      <c r="AM120">
        <f t="shared" si="6"/>
        <v>1696.113074204947</v>
      </c>
      <c r="AN120">
        <f t="shared" si="6"/>
        <v>614.8409893992932</v>
      </c>
      <c r="AO120">
        <f t="shared" si="6"/>
        <v>2925.7950530035337</v>
      </c>
      <c r="AP120">
        <v>0.329</v>
      </c>
      <c r="AR120">
        <v>-999</v>
      </c>
      <c r="AS120">
        <v>0.021</v>
      </c>
      <c r="AU120">
        <v>-999</v>
      </c>
      <c r="AW120">
        <v>5.035</v>
      </c>
    </row>
    <row r="121" spans="1:49" ht="12.75">
      <c r="A121" s="23">
        <v>37856</v>
      </c>
      <c r="B121" s="22">
        <v>235</v>
      </c>
      <c r="C121" s="24">
        <v>0.751851857</v>
      </c>
      <c r="D121" s="25">
        <v>0.751851857</v>
      </c>
      <c r="E121">
        <v>0</v>
      </c>
      <c r="F121">
        <v>39.59791116</v>
      </c>
      <c r="G121">
        <v>-78.33633137</v>
      </c>
      <c r="H121">
        <v>969.3</v>
      </c>
      <c r="I121">
        <v>940.09</v>
      </c>
      <c r="J121">
        <f t="shared" si="3"/>
        <v>622.3201225073923</v>
      </c>
      <c r="K121" s="10">
        <v>807.3269116187406</v>
      </c>
      <c r="L121">
        <v>789.2957481129447</v>
      </c>
      <c r="M121" s="10">
        <f t="shared" si="4"/>
        <v>798.3113298658427</v>
      </c>
      <c r="N121" s="22">
        <v>22.3</v>
      </c>
      <c r="O121" s="22">
        <v>43.2</v>
      </c>
      <c r="P121" s="22">
        <v>35.6</v>
      </c>
      <c r="Q121" s="22">
        <f t="shared" si="2"/>
        <v>35.1</v>
      </c>
      <c r="R121"/>
      <c r="AD121">
        <v>14120</v>
      </c>
      <c r="AE121">
        <v>365</v>
      </c>
      <c r="AF121">
        <v>200</v>
      </c>
      <c r="AG121">
        <v>74</v>
      </c>
      <c r="AH121">
        <v>27</v>
      </c>
      <c r="AI121">
        <v>141</v>
      </c>
      <c r="AJ121">
        <f t="shared" si="6"/>
        <v>299363.9575971731</v>
      </c>
      <c r="AK121">
        <f t="shared" si="6"/>
        <v>7738.51590106007</v>
      </c>
      <c r="AL121">
        <f t="shared" si="6"/>
        <v>4240.282685512368</v>
      </c>
      <c r="AM121">
        <f t="shared" si="6"/>
        <v>1568.904593639576</v>
      </c>
      <c r="AN121">
        <f t="shared" si="6"/>
        <v>572.4381625441696</v>
      </c>
      <c r="AO121">
        <f t="shared" si="6"/>
        <v>2989.399293286219</v>
      </c>
      <c r="AP121">
        <v>0.379</v>
      </c>
      <c r="AR121">
        <v>-999</v>
      </c>
      <c r="AS121">
        <v>0.001</v>
      </c>
      <c r="AU121">
        <v>-999</v>
      </c>
      <c r="AW121">
        <v>5.033</v>
      </c>
    </row>
    <row r="122" spans="1:49" ht="12.75">
      <c r="A122" s="23">
        <v>37856</v>
      </c>
      <c r="B122" s="22">
        <v>235</v>
      </c>
      <c r="C122" s="24">
        <v>0.751967609</v>
      </c>
      <c r="D122" s="25">
        <v>0.751967609</v>
      </c>
      <c r="E122">
        <v>0</v>
      </c>
      <c r="F122">
        <v>39.59645623</v>
      </c>
      <c r="G122">
        <v>-78.32821073</v>
      </c>
      <c r="H122">
        <v>970.5</v>
      </c>
      <c r="I122">
        <v>941.29</v>
      </c>
      <c r="J122">
        <f t="shared" si="3"/>
        <v>611.7271078078562</v>
      </c>
      <c r="K122" s="10">
        <v>796.7338969192028</v>
      </c>
      <c r="L122">
        <v>778.7027334134069</v>
      </c>
      <c r="M122" s="10">
        <f t="shared" si="4"/>
        <v>787.7183151663048</v>
      </c>
      <c r="N122" s="22">
        <v>22.2</v>
      </c>
      <c r="O122" s="22">
        <v>42.1</v>
      </c>
      <c r="P122" s="22">
        <v>33.7</v>
      </c>
      <c r="Q122" s="22">
        <f t="shared" si="2"/>
        <v>34.650000000000006</v>
      </c>
      <c r="R122"/>
      <c r="S122" s="26">
        <v>1.58E-05</v>
      </c>
      <c r="T122" s="26">
        <v>9.79E-06</v>
      </c>
      <c r="U122" s="26">
        <v>4.99E-06</v>
      </c>
      <c r="V122" s="26">
        <v>1.81E-06</v>
      </c>
      <c r="W122" s="26">
        <v>1.5E-06</v>
      </c>
      <c r="X122" s="26">
        <v>1.33E-06</v>
      </c>
      <c r="Y122">
        <v>909.6</v>
      </c>
      <c r="Z122">
        <v>310.4</v>
      </c>
      <c r="AA122">
        <v>307.4</v>
      </c>
      <c r="AB122">
        <v>17.6</v>
      </c>
      <c r="AD122">
        <v>7244</v>
      </c>
      <c r="AE122">
        <v>367</v>
      </c>
      <c r="AF122">
        <v>171</v>
      </c>
      <c r="AG122">
        <v>85</v>
      </c>
      <c r="AH122">
        <v>41</v>
      </c>
      <c r="AI122">
        <v>122</v>
      </c>
      <c r="AJ122">
        <f t="shared" si="6"/>
        <v>153583.03886925796</v>
      </c>
      <c r="AK122">
        <f t="shared" si="6"/>
        <v>7780.918727915194</v>
      </c>
      <c r="AL122">
        <f t="shared" si="6"/>
        <v>3625.441696113074</v>
      </c>
      <c r="AM122">
        <f t="shared" si="6"/>
        <v>1802.1201413427561</v>
      </c>
      <c r="AN122">
        <f t="shared" si="6"/>
        <v>869.2579505300353</v>
      </c>
      <c r="AO122">
        <f t="shared" si="6"/>
        <v>2586.572438162544</v>
      </c>
      <c r="AP122">
        <v>0.227</v>
      </c>
      <c r="AR122">
        <v>-999</v>
      </c>
      <c r="AS122">
        <v>0.011</v>
      </c>
      <c r="AU122">
        <v>-999</v>
      </c>
      <c r="AW122">
        <v>5.039</v>
      </c>
    </row>
    <row r="123" spans="1:49" ht="12.75">
      <c r="A123" s="23">
        <v>37856</v>
      </c>
      <c r="B123" s="22">
        <v>235</v>
      </c>
      <c r="C123" s="24">
        <v>0.752083361</v>
      </c>
      <c r="D123" s="25">
        <v>0.752083361</v>
      </c>
      <c r="E123">
        <v>0</v>
      </c>
      <c r="F123">
        <v>39.59502777</v>
      </c>
      <c r="G123">
        <v>-78.3202349</v>
      </c>
      <c r="H123">
        <v>971.9</v>
      </c>
      <c r="I123">
        <v>942.69</v>
      </c>
      <c r="J123">
        <f t="shared" si="3"/>
        <v>599.3856455198176</v>
      </c>
      <c r="K123" s="10">
        <v>784.3924346311659</v>
      </c>
      <c r="L123">
        <v>766.36127112537</v>
      </c>
      <c r="M123" s="10">
        <f t="shared" si="4"/>
        <v>775.376852878268</v>
      </c>
      <c r="N123" s="22">
        <v>22.2</v>
      </c>
      <c r="O123" s="22">
        <v>41.6</v>
      </c>
      <c r="P123" s="22">
        <v>37.1</v>
      </c>
      <c r="Q123" s="22">
        <f t="shared" si="2"/>
        <v>35.400000000000006</v>
      </c>
      <c r="R123">
        <v>6.323</v>
      </c>
      <c r="AD123">
        <v>6879</v>
      </c>
      <c r="AE123">
        <v>369</v>
      </c>
      <c r="AF123">
        <v>189</v>
      </c>
      <c r="AG123">
        <v>80</v>
      </c>
      <c r="AH123">
        <v>33</v>
      </c>
      <c r="AI123">
        <v>92</v>
      </c>
      <c r="AJ123">
        <f t="shared" si="6"/>
        <v>145844.52296819788</v>
      </c>
      <c r="AK123">
        <f t="shared" si="6"/>
        <v>7823.321554770318</v>
      </c>
      <c r="AL123">
        <f t="shared" si="6"/>
        <v>4007.067137809187</v>
      </c>
      <c r="AM123">
        <f t="shared" si="6"/>
        <v>1696.113074204947</v>
      </c>
      <c r="AN123">
        <f t="shared" si="6"/>
        <v>699.6466431095406</v>
      </c>
      <c r="AO123">
        <f t="shared" si="6"/>
        <v>1950.530035335689</v>
      </c>
      <c r="AP123">
        <v>0.339</v>
      </c>
      <c r="AR123">
        <v>-999</v>
      </c>
      <c r="AS123">
        <v>0.021</v>
      </c>
      <c r="AU123">
        <v>-999</v>
      </c>
      <c r="AW123">
        <v>5.037</v>
      </c>
    </row>
    <row r="124" spans="1:49" ht="12.75">
      <c r="A124" s="23">
        <v>37856</v>
      </c>
      <c r="B124" s="22">
        <v>235</v>
      </c>
      <c r="C124" s="24">
        <v>0.752199054</v>
      </c>
      <c r="D124" s="25">
        <v>0.752199054</v>
      </c>
      <c r="E124">
        <v>0</v>
      </c>
      <c r="F124">
        <v>39.59372273</v>
      </c>
      <c r="G124">
        <v>-78.31212353</v>
      </c>
      <c r="H124">
        <v>971.7</v>
      </c>
      <c r="I124">
        <v>942.49</v>
      </c>
      <c r="J124">
        <f t="shared" si="3"/>
        <v>601.1475889741628</v>
      </c>
      <c r="K124" s="10">
        <v>786.1543780855094</v>
      </c>
      <c r="L124">
        <v>768.1232145797135</v>
      </c>
      <c r="M124" s="10">
        <f t="shared" si="4"/>
        <v>777.1387963326115</v>
      </c>
      <c r="N124" s="22">
        <v>22.4</v>
      </c>
      <c r="O124" s="22">
        <v>42</v>
      </c>
      <c r="P124" s="22">
        <v>34.1</v>
      </c>
      <c r="Q124" s="22">
        <f t="shared" si="2"/>
        <v>35.6</v>
      </c>
      <c r="R124"/>
      <c r="AD124">
        <v>7723</v>
      </c>
      <c r="AE124">
        <v>333</v>
      </c>
      <c r="AF124">
        <v>152</v>
      </c>
      <c r="AG124">
        <v>68</v>
      </c>
      <c r="AH124">
        <v>27</v>
      </c>
      <c r="AI124">
        <v>86</v>
      </c>
      <c r="AJ124">
        <f t="shared" si="6"/>
        <v>163738.51590106008</v>
      </c>
      <c r="AK124">
        <f t="shared" si="6"/>
        <v>7060.070671378092</v>
      </c>
      <c r="AL124">
        <f t="shared" si="6"/>
        <v>3222.614840989399</v>
      </c>
      <c r="AM124">
        <f t="shared" si="6"/>
        <v>1441.696113074205</v>
      </c>
      <c r="AN124">
        <f t="shared" si="6"/>
        <v>572.4381625441696</v>
      </c>
      <c r="AO124">
        <f t="shared" si="6"/>
        <v>1823.321554770318</v>
      </c>
      <c r="AP124">
        <v>0.398</v>
      </c>
      <c r="AR124">
        <v>-999</v>
      </c>
      <c r="AS124">
        <v>0.011</v>
      </c>
      <c r="AU124">
        <v>-999</v>
      </c>
      <c r="AW124">
        <v>5.034</v>
      </c>
    </row>
    <row r="125" spans="1:49" ht="12.75">
      <c r="A125" s="23">
        <v>37856</v>
      </c>
      <c r="B125" s="22">
        <v>235</v>
      </c>
      <c r="C125" s="24">
        <v>0.752314806</v>
      </c>
      <c r="D125" s="25">
        <v>0.752314806</v>
      </c>
      <c r="E125">
        <v>0</v>
      </c>
      <c r="F125">
        <v>39.59259529</v>
      </c>
      <c r="G125">
        <v>-78.30397376</v>
      </c>
      <c r="H125">
        <v>969.1</v>
      </c>
      <c r="I125">
        <v>939.89</v>
      </c>
      <c r="J125">
        <f t="shared" si="3"/>
        <v>624.0869394742398</v>
      </c>
      <c r="K125" s="10">
        <v>809.0937285855864</v>
      </c>
      <c r="L125">
        <v>791.0625650797905</v>
      </c>
      <c r="M125" s="10">
        <f t="shared" si="4"/>
        <v>800.0781468326884</v>
      </c>
      <c r="N125" s="22">
        <v>22.2</v>
      </c>
      <c r="O125" s="22">
        <v>43</v>
      </c>
      <c r="P125" s="22">
        <v>36.1</v>
      </c>
      <c r="Q125" s="22">
        <f t="shared" si="2"/>
        <v>35.1</v>
      </c>
      <c r="R125"/>
      <c r="S125" s="26">
        <v>1.41E-05</v>
      </c>
      <c r="T125" s="26">
        <v>9.16E-06</v>
      </c>
      <c r="U125" s="26">
        <v>6.13E-06</v>
      </c>
      <c r="V125" s="26">
        <v>1.75E-06</v>
      </c>
      <c r="W125" s="26">
        <v>1.36E-06</v>
      </c>
      <c r="X125" s="26">
        <v>1.11E-06</v>
      </c>
      <c r="Y125">
        <v>911</v>
      </c>
      <c r="Z125">
        <v>310.5</v>
      </c>
      <c r="AA125">
        <v>307.4</v>
      </c>
      <c r="AB125">
        <v>17.4</v>
      </c>
      <c r="AD125">
        <v>7277</v>
      </c>
      <c r="AE125">
        <v>313</v>
      </c>
      <c r="AF125">
        <v>170</v>
      </c>
      <c r="AG125">
        <v>60</v>
      </c>
      <c r="AH125">
        <v>14</v>
      </c>
      <c r="AI125">
        <v>78</v>
      </c>
      <c r="AJ125">
        <f t="shared" si="6"/>
        <v>154282.6855123675</v>
      </c>
      <c r="AK125">
        <f t="shared" si="6"/>
        <v>6636.042402826855</v>
      </c>
      <c r="AL125">
        <f t="shared" si="6"/>
        <v>3604.2402826855123</v>
      </c>
      <c r="AM125">
        <f t="shared" si="6"/>
        <v>1272.0848056537102</v>
      </c>
      <c r="AN125">
        <f t="shared" si="6"/>
        <v>296.81978798586573</v>
      </c>
      <c r="AO125">
        <f t="shared" si="6"/>
        <v>1653.7102473498232</v>
      </c>
      <c r="AP125">
        <v>0.218</v>
      </c>
      <c r="AR125">
        <v>-999</v>
      </c>
      <c r="AS125">
        <v>0.001</v>
      </c>
      <c r="AU125">
        <v>-999</v>
      </c>
      <c r="AW125">
        <v>5.034</v>
      </c>
    </row>
    <row r="126" spans="1:49" ht="12.75">
      <c r="A126" s="23">
        <v>37856</v>
      </c>
      <c r="B126" s="22">
        <v>235</v>
      </c>
      <c r="C126" s="24">
        <v>0.752430558</v>
      </c>
      <c r="D126" s="25">
        <v>0.752430558</v>
      </c>
      <c r="E126">
        <v>0</v>
      </c>
      <c r="F126">
        <v>39.59155158</v>
      </c>
      <c r="G126">
        <v>-78.29579628</v>
      </c>
      <c r="H126">
        <v>968.6</v>
      </c>
      <c r="I126">
        <v>939.39</v>
      </c>
      <c r="J126">
        <f t="shared" si="3"/>
        <v>628.5056272525047</v>
      </c>
      <c r="K126" s="10">
        <v>813.5124163638513</v>
      </c>
      <c r="L126">
        <v>795.4812528580554</v>
      </c>
      <c r="M126" s="10">
        <f t="shared" si="4"/>
        <v>804.4968346109533</v>
      </c>
      <c r="N126" s="22">
        <v>22</v>
      </c>
      <c r="O126" s="22">
        <v>44.1</v>
      </c>
      <c r="P126" s="22">
        <v>34.6</v>
      </c>
      <c r="Q126" s="22">
        <f t="shared" si="2"/>
        <v>35.35</v>
      </c>
      <c r="R126"/>
      <c r="AD126">
        <v>19419</v>
      </c>
      <c r="AE126">
        <v>347</v>
      </c>
      <c r="AF126">
        <v>180</v>
      </c>
      <c r="AG126">
        <v>54</v>
      </c>
      <c r="AH126">
        <v>27</v>
      </c>
      <c r="AI126">
        <v>46</v>
      </c>
      <c r="AJ126">
        <f t="shared" si="6"/>
        <v>411710.2473498233</v>
      </c>
      <c r="AK126">
        <f t="shared" si="6"/>
        <v>7356.890459363957</v>
      </c>
      <c r="AL126">
        <f t="shared" si="6"/>
        <v>3816.2544169611306</v>
      </c>
      <c r="AM126">
        <f t="shared" si="6"/>
        <v>1144.8763250883392</v>
      </c>
      <c r="AN126">
        <f t="shared" si="6"/>
        <v>572.4381625441696</v>
      </c>
      <c r="AO126">
        <f t="shared" si="6"/>
        <v>975.2650176678445</v>
      </c>
      <c r="AP126">
        <v>0.268</v>
      </c>
      <c r="AR126">
        <v>-999</v>
      </c>
      <c r="AS126">
        <v>0.011</v>
      </c>
      <c r="AU126">
        <v>-999</v>
      </c>
      <c r="AW126">
        <v>5.034</v>
      </c>
    </row>
    <row r="127" spans="1:49" ht="12.75">
      <c r="A127" s="23">
        <v>37856</v>
      </c>
      <c r="B127" s="22">
        <v>235</v>
      </c>
      <c r="C127" s="24">
        <v>0.75254631</v>
      </c>
      <c r="D127" s="25">
        <v>0.75254631</v>
      </c>
      <c r="E127">
        <v>0</v>
      </c>
      <c r="F127">
        <v>39.59045728</v>
      </c>
      <c r="G127">
        <v>-78.28776835</v>
      </c>
      <c r="H127">
        <v>966.4</v>
      </c>
      <c r="I127">
        <v>937.19</v>
      </c>
      <c r="J127">
        <f t="shared" si="3"/>
        <v>647.9758351710217</v>
      </c>
      <c r="K127" s="10">
        <v>832.98262428237</v>
      </c>
      <c r="L127">
        <v>814.9514607765741</v>
      </c>
      <c r="M127" s="10">
        <f t="shared" si="4"/>
        <v>823.9670425294721</v>
      </c>
      <c r="N127" s="22">
        <v>21.8</v>
      </c>
      <c r="O127" s="22">
        <v>45.4</v>
      </c>
      <c r="P127" s="22">
        <v>36.6</v>
      </c>
      <c r="Q127" s="22">
        <f aca="true" t="shared" si="7" ref="Q127:Q190">AVERAGE(P126:P127)</f>
        <v>35.6</v>
      </c>
      <c r="R127"/>
      <c r="AD127">
        <v>10886</v>
      </c>
      <c r="AE127">
        <v>373</v>
      </c>
      <c r="AF127">
        <v>150</v>
      </c>
      <c r="AG127">
        <v>42</v>
      </c>
      <c r="AH127">
        <v>23</v>
      </c>
      <c r="AI127">
        <v>69</v>
      </c>
      <c r="AJ127">
        <f t="shared" si="6"/>
        <v>230798.58657243816</v>
      </c>
      <c r="AK127">
        <f t="shared" si="6"/>
        <v>7908.127208480565</v>
      </c>
      <c r="AL127">
        <f t="shared" si="6"/>
        <v>3180.2120141342757</v>
      </c>
      <c r="AM127">
        <f t="shared" si="6"/>
        <v>890.4593639575971</v>
      </c>
      <c r="AN127">
        <f t="shared" si="6"/>
        <v>487.63250883392226</v>
      </c>
      <c r="AO127">
        <f t="shared" si="6"/>
        <v>1462.8975265017668</v>
      </c>
      <c r="AP127">
        <v>0.317</v>
      </c>
      <c r="AR127">
        <v>-999</v>
      </c>
      <c r="AS127">
        <v>0.011</v>
      </c>
      <c r="AU127">
        <v>-999</v>
      </c>
      <c r="AW127">
        <v>5.034</v>
      </c>
    </row>
    <row r="128" spans="1:49" ht="12.75">
      <c r="A128" s="23">
        <v>37856</v>
      </c>
      <c r="B128" s="22">
        <v>235</v>
      </c>
      <c r="C128" s="24">
        <v>0.752662063</v>
      </c>
      <c r="D128" s="25">
        <v>0.752662063</v>
      </c>
      <c r="E128">
        <v>0</v>
      </c>
      <c r="F128">
        <v>39.5892678</v>
      </c>
      <c r="G128">
        <v>-78.27988209</v>
      </c>
      <c r="H128">
        <v>968.4</v>
      </c>
      <c r="I128">
        <v>939.19</v>
      </c>
      <c r="J128">
        <f t="shared" si="3"/>
        <v>630.2737609286573</v>
      </c>
      <c r="K128" s="10">
        <v>815.2805500400057</v>
      </c>
      <c r="L128">
        <v>797.2493865342097</v>
      </c>
      <c r="M128" s="10">
        <f t="shared" si="4"/>
        <v>806.2649682871076</v>
      </c>
      <c r="N128" s="22">
        <v>22</v>
      </c>
      <c r="O128" s="22">
        <v>42.9</v>
      </c>
      <c r="P128" s="22">
        <v>34.1</v>
      </c>
      <c r="Q128" s="22">
        <f t="shared" si="7"/>
        <v>35.35</v>
      </c>
      <c r="R128"/>
      <c r="S128" s="26">
        <v>1.41E-05</v>
      </c>
      <c r="T128" s="26">
        <v>9.58E-06</v>
      </c>
      <c r="U128" s="26">
        <v>6.13E-06</v>
      </c>
      <c r="V128" s="26">
        <v>1.96E-06</v>
      </c>
      <c r="W128" s="26">
        <v>1.68E-06</v>
      </c>
      <c r="X128" s="26">
        <v>1.83E-06</v>
      </c>
      <c r="Y128">
        <v>907.7</v>
      </c>
      <c r="Z128">
        <v>310.5</v>
      </c>
      <c r="AA128">
        <v>307.4</v>
      </c>
      <c r="AB128">
        <v>17.2</v>
      </c>
      <c r="AD128">
        <v>7738</v>
      </c>
      <c r="AE128">
        <v>326</v>
      </c>
      <c r="AF128">
        <v>179</v>
      </c>
      <c r="AG128">
        <v>59</v>
      </c>
      <c r="AH128">
        <v>25</v>
      </c>
      <c r="AI128">
        <v>60</v>
      </c>
      <c r="AJ128">
        <f t="shared" si="6"/>
        <v>164056.5371024735</v>
      </c>
      <c r="AK128">
        <f t="shared" si="6"/>
        <v>6911.660777385159</v>
      </c>
      <c r="AL128">
        <f t="shared" si="6"/>
        <v>3795.0530035335687</v>
      </c>
      <c r="AM128">
        <f t="shared" si="6"/>
        <v>1250.8833922261483</v>
      </c>
      <c r="AN128">
        <f t="shared" si="6"/>
        <v>530.035335689046</v>
      </c>
      <c r="AO128">
        <f t="shared" si="6"/>
        <v>1272.0848056537102</v>
      </c>
      <c r="AP128">
        <v>0.299</v>
      </c>
      <c r="AR128">
        <v>-999</v>
      </c>
      <c r="AS128">
        <v>0.001</v>
      </c>
      <c r="AU128">
        <v>-999</v>
      </c>
      <c r="AW128">
        <v>5.036</v>
      </c>
    </row>
    <row r="129" spans="1:49" ht="12.75">
      <c r="A129" s="23">
        <v>37856</v>
      </c>
      <c r="B129" s="22">
        <v>235</v>
      </c>
      <c r="C129" s="24">
        <v>0.752777755</v>
      </c>
      <c r="D129" s="25">
        <v>0.752777755</v>
      </c>
      <c r="E129">
        <v>0</v>
      </c>
      <c r="F129">
        <v>39.58787901</v>
      </c>
      <c r="G129">
        <v>-78.27195632</v>
      </c>
      <c r="H129">
        <v>969.8</v>
      </c>
      <c r="I129">
        <v>940.59</v>
      </c>
      <c r="J129">
        <f t="shared" si="3"/>
        <v>617.9047240517035</v>
      </c>
      <c r="K129" s="10">
        <v>802.9115131630501</v>
      </c>
      <c r="L129">
        <v>784.8803496572542</v>
      </c>
      <c r="M129" s="10">
        <f t="shared" si="4"/>
        <v>793.8959314101521</v>
      </c>
      <c r="N129" s="22">
        <v>22</v>
      </c>
      <c r="O129" s="22">
        <v>43.5</v>
      </c>
      <c r="P129" s="22">
        <v>36.1</v>
      </c>
      <c r="Q129" s="22">
        <f t="shared" si="7"/>
        <v>35.1</v>
      </c>
      <c r="R129">
        <v>7.035</v>
      </c>
      <c r="AD129">
        <v>12335</v>
      </c>
      <c r="AE129">
        <v>318</v>
      </c>
      <c r="AF129">
        <v>153</v>
      </c>
      <c r="AG129">
        <v>57</v>
      </c>
      <c r="AH129">
        <v>19</v>
      </c>
      <c r="AI129">
        <v>58</v>
      </c>
      <c r="AJ129">
        <f t="shared" si="6"/>
        <v>261519.43462897526</v>
      </c>
      <c r="AK129">
        <f t="shared" si="6"/>
        <v>6742.049469964664</v>
      </c>
      <c r="AL129">
        <f t="shared" si="6"/>
        <v>3243.816254416961</v>
      </c>
      <c r="AM129">
        <f t="shared" si="6"/>
        <v>1208.4805653710248</v>
      </c>
      <c r="AN129">
        <f t="shared" si="6"/>
        <v>402.8268551236749</v>
      </c>
      <c r="AO129">
        <f t="shared" si="6"/>
        <v>1229.6819787985864</v>
      </c>
      <c r="AP129">
        <v>0.298</v>
      </c>
      <c r="AR129">
        <v>-999</v>
      </c>
      <c r="AS129">
        <v>-0.009</v>
      </c>
      <c r="AU129">
        <v>-999</v>
      </c>
      <c r="AW129">
        <v>5.035</v>
      </c>
    </row>
    <row r="130" spans="1:49" ht="12.75">
      <c r="A130" s="23">
        <v>37856</v>
      </c>
      <c r="B130" s="22">
        <v>235</v>
      </c>
      <c r="C130" s="24">
        <v>0.752893507</v>
      </c>
      <c r="D130" s="25">
        <v>0.752893507</v>
      </c>
      <c r="E130">
        <v>0</v>
      </c>
      <c r="F130">
        <v>39.58631953</v>
      </c>
      <c r="G130">
        <v>-78.26370827</v>
      </c>
      <c r="H130">
        <v>970.3</v>
      </c>
      <c r="I130">
        <v>941.09</v>
      </c>
      <c r="J130">
        <f t="shared" si="3"/>
        <v>613.4916721154337</v>
      </c>
      <c r="K130" s="10">
        <v>798.4984612267804</v>
      </c>
      <c r="L130">
        <v>780.4672977209844</v>
      </c>
      <c r="M130" s="10">
        <f t="shared" si="4"/>
        <v>789.4828794738823</v>
      </c>
      <c r="N130" s="22">
        <v>22.1</v>
      </c>
      <c r="O130" s="22">
        <v>45.4</v>
      </c>
      <c r="P130" s="22">
        <v>35.6</v>
      </c>
      <c r="Q130" s="22">
        <f t="shared" si="7"/>
        <v>35.85</v>
      </c>
      <c r="R130"/>
      <c r="AP130">
        <v>0.317</v>
      </c>
      <c r="AR130">
        <v>-999</v>
      </c>
      <c r="AS130">
        <v>0.011</v>
      </c>
      <c r="AU130">
        <v>-999</v>
      </c>
      <c r="AW130">
        <v>5.033</v>
      </c>
    </row>
    <row r="131" spans="1:49" ht="12.75">
      <c r="A131" s="23">
        <v>37856</v>
      </c>
      <c r="B131" s="22">
        <v>235</v>
      </c>
      <c r="C131" s="24">
        <v>0.75300926</v>
      </c>
      <c r="D131" s="25">
        <v>0.75300926</v>
      </c>
      <c r="E131">
        <v>0</v>
      </c>
      <c r="F131">
        <v>39.58451673</v>
      </c>
      <c r="G131">
        <v>-78.25568708</v>
      </c>
      <c r="H131">
        <v>970</v>
      </c>
      <c r="I131">
        <v>940.79</v>
      </c>
      <c r="J131">
        <f t="shared" si="3"/>
        <v>616.1392218345482</v>
      </c>
      <c r="K131" s="10">
        <v>801.1460109458948</v>
      </c>
      <c r="L131">
        <v>783.1148474400989</v>
      </c>
      <c r="M131" s="10">
        <f t="shared" si="4"/>
        <v>792.1304291929969</v>
      </c>
      <c r="N131" s="22">
        <v>21.9</v>
      </c>
      <c r="O131" s="22">
        <v>46.4</v>
      </c>
      <c r="P131" s="22">
        <v>38.1</v>
      </c>
      <c r="Q131" s="22">
        <f t="shared" si="7"/>
        <v>36.85</v>
      </c>
      <c r="R131"/>
      <c r="AP131">
        <v>0.269</v>
      </c>
      <c r="AR131">
        <v>-999</v>
      </c>
      <c r="AS131">
        <v>0.001</v>
      </c>
      <c r="AU131">
        <v>-999</v>
      </c>
      <c r="AW131">
        <v>5.036</v>
      </c>
    </row>
    <row r="132" spans="1:49" ht="12.75">
      <c r="A132" s="23">
        <v>37856</v>
      </c>
      <c r="B132" s="22">
        <v>235</v>
      </c>
      <c r="C132" s="24">
        <v>0.753125012</v>
      </c>
      <c r="D132" s="25">
        <v>0.753125012</v>
      </c>
      <c r="E132">
        <v>0</v>
      </c>
      <c r="F132">
        <v>39.58252297</v>
      </c>
      <c r="G132">
        <v>-78.24779794</v>
      </c>
      <c r="H132">
        <v>971.2</v>
      </c>
      <c r="I132">
        <v>941.99</v>
      </c>
      <c r="J132">
        <f t="shared" si="3"/>
        <v>605.5540839047856</v>
      </c>
      <c r="K132" s="10">
        <v>790.5608730161322</v>
      </c>
      <c r="L132">
        <v>772.5297095103363</v>
      </c>
      <c r="M132" s="10">
        <f t="shared" si="4"/>
        <v>781.5452912632343</v>
      </c>
      <c r="N132" s="22">
        <v>22.1</v>
      </c>
      <c r="O132" s="22">
        <v>46.4</v>
      </c>
      <c r="P132" s="22">
        <v>34.1</v>
      </c>
      <c r="Q132" s="22">
        <f t="shared" si="7"/>
        <v>36.1</v>
      </c>
      <c r="R132"/>
      <c r="S132" s="26">
        <v>1.47E-05</v>
      </c>
      <c r="T132" s="26">
        <v>9.07E-06</v>
      </c>
      <c r="U132" s="26">
        <v>4.58E-06</v>
      </c>
      <c r="V132" s="26">
        <v>2.05E-06</v>
      </c>
      <c r="W132" s="26">
        <v>1.44E-06</v>
      </c>
      <c r="X132" s="26">
        <v>1.37E-06</v>
      </c>
      <c r="Y132">
        <v>909.9</v>
      </c>
      <c r="Z132">
        <v>310.6</v>
      </c>
      <c r="AA132">
        <v>307.3</v>
      </c>
      <c r="AB132">
        <v>17.2</v>
      </c>
      <c r="AP132">
        <v>0.169</v>
      </c>
      <c r="AR132">
        <v>-999</v>
      </c>
      <c r="AS132">
        <v>0.011</v>
      </c>
      <c r="AU132">
        <v>-999</v>
      </c>
      <c r="AW132">
        <v>5.029</v>
      </c>
    </row>
    <row r="133" spans="1:49" ht="12.75">
      <c r="A133" s="23">
        <v>37856</v>
      </c>
      <c r="B133" s="22">
        <v>235</v>
      </c>
      <c r="C133" s="24">
        <v>0.753240764</v>
      </c>
      <c r="D133" s="25">
        <v>0.753240764</v>
      </c>
      <c r="E133">
        <v>0</v>
      </c>
      <c r="F133">
        <v>39.5803969</v>
      </c>
      <c r="G133">
        <v>-78.24003693</v>
      </c>
      <c r="H133">
        <v>971.5</v>
      </c>
      <c r="I133">
        <v>942.29</v>
      </c>
      <c r="J133">
        <f t="shared" si="3"/>
        <v>602.9099063593573</v>
      </c>
      <c r="K133" s="10">
        <v>787.9166954707039</v>
      </c>
      <c r="L133">
        <v>769.885531964908</v>
      </c>
      <c r="M133" s="10">
        <f t="shared" si="4"/>
        <v>778.9011137178059</v>
      </c>
      <c r="N133" s="22">
        <v>22</v>
      </c>
      <c r="O133" s="22">
        <v>46.9</v>
      </c>
      <c r="P133" s="22">
        <v>36.1</v>
      </c>
      <c r="Q133" s="22">
        <f t="shared" si="7"/>
        <v>35.1</v>
      </c>
      <c r="R133"/>
      <c r="AP133">
        <v>0.259</v>
      </c>
      <c r="AR133">
        <v>-999</v>
      </c>
      <c r="AS133">
        <v>0.001</v>
      </c>
      <c r="AU133">
        <v>-999</v>
      </c>
      <c r="AW133">
        <v>5.036</v>
      </c>
    </row>
    <row r="134" spans="1:49" ht="12.75">
      <c r="A134" s="23">
        <v>37856</v>
      </c>
      <c r="B134" s="22">
        <v>235</v>
      </c>
      <c r="C134" s="24">
        <v>0.753356457</v>
      </c>
      <c r="D134" s="25">
        <v>0.753356457</v>
      </c>
      <c r="E134">
        <v>0</v>
      </c>
      <c r="F134">
        <v>39.57825615</v>
      </c>
      <c r="G134">
        <v>-78.23236412</v>
      </c>
      <c r="H134">
        <v>972.9</v>
      </c>
      <c r="I134">
        <v>943.69</v>
      </c>
      <c r="J134">
        <f t="shared" si="3"/>
        <v>590.5815316616694</v>
      </c>
      <c r="K134" s="10">
        <v>775.588320773016</v>
      </c>
      <c r="L134">
        <v>757.5571572672201</v>
      </c>
      <c r="M134" s="10">
        <f t="shared" si="4"/>
        <v>766.572739020118</v>
      </c>
      <c r="N134" s="22">
        <v>22.1</v>
      </c>
      <c r="O134" s="22">
        <v>46.6</v>
      </c>
      <c r="P134" s="22">
        <v>33.1</v>
      </c>
      <c r="Q134" s="22">
        <f t="shared" si="7"/>
        <v>34.6</v>
      </c>
      <c r="R134"/>
      <c r="AP134">
        <v>0.259</v>
      </c>
      <c r="AR134">
        <v>-999</v>
      </c>
      <c r="AS134">
        <v>0.001</v>
      </c>
      <c r="AU134">
        <v>-999</v>
      </c>
      <c r="AW134">
        <v>5.034</v>
      </c>
    </row>
    <row r="135" spans="1:49" ht="12.75">
      <c r="A135" s="23">
        <v>37856</v>
      </c>
      <c r="B135" s="22">
        <v>235</v>
      </c>
      <c r="C135" s="24">
        <v>0.753472209</v>
      </c>
      <c r="D135" s="25">
        <v>0.753472209</v>
      </c>
      <c r="E135">
        <v>0</v>
      </c>
      <c r="F135">
        <v>39.57610012</v>
      </c>
      <c r="G135">
        <v>-78.22458858</v>
      </c>
      <c r="H135">
        <v>971.4</v>
      </c>
      <c r="I135">
        <v>942.19</v>
      </c>
      <c r="J135">
        <f t="shared" si="3"/>
        <v>603.7912053256289</v>
      </c>
      <c r="K135" s="10">
        <v>788.7979944369755</v>
      </c>
      <c r="L135">
        <v>770.7668309311796</v>
      </c>
      <c r="M135" s="10">
        <f t="shared" si="4"/>
        <v>779.7824126840776</v>
      </c>
      <c r="N135" s="22">
        <v>22.2</v>
      </c>
      <c r="O135" s="22">
        <v>47.8</v>
      </c>
      <c r="P135" s="22">
        <v>35.1</v>
      </c>
      <c r="Q135" s="22">
        <f t="shared" si="7"/>
        <v>34.1</v>
      </c>
      <c r="R135">
        <v>0.91</v>
      </c>
      <c r="S135" s="26">
        <v>1.65E-05</v>
      </c>
      <c r="T135" s="26">
        <v>9.83E-06</v>
      </c>
      <c r="U135" s="26">
        <v>5.34E-06</v>
      </c>
      <c r="V135" s="26">
        <v>2.36E-06</v>
      </c>
      <c r="W135" s="26">
        <v>1.12E-06</v>
      </c>
      <c r="X135" s="26">
        <v>1.13E-06</v>
      </c>
      <c r="Y135">
        <v>911.8</v>
      </c>
      <c r="Z135">
        <v>310.6</v>
      </c>
      <c r="AA135">
        <v>307.3</v>
      </c>
      <c r="AB135">
        <v>17.6</v>
      </c>
      <c r="AP135">
        <v>0.269</v>
      </c>
      <c r="AR135">
        <v>-999</v>
      </c>
      <c r="AS135">
        <v>-0.019</v>
      </c>
      <c r="AU135">
        <v>-999</v>
      </c>
      <c r="AW135">
        <v>5.036</v>
      </c>
    </row>
    <row r="136" spans="1:49" ht="12.75">
      <c r="A136" s="23">
        <v>37856</v>
      </c>
      <c r="B136" s="22">
        <v>235</v>
      </c>
      <c r="C136" s="24">
        <v>0.753587961</v>
      </c>
      <c r="D136" s="25">
        <v>0.753587961</v>
      </c>
      <c r="E136">
        <v>0</v>
      </c>
      <c r="F136">
        <v>39.57396559</v>
      </c>
      <c r="G136">
        <v>-78.21672304</v>
      </c>
      <c r="H136">
        <v>967.4</v>
      </c>
      <c r="I136">
        <v>938.19</v>
      </c>
      <c r="J136">
        <f t="shared" si="3"/>
        <v>639.1200809675868</v>
      </c>
      <c r="K136" s="10">
        <v>824.1268700789352</v>
      </c>
      <c r="L136">
        <v>806.0957065731393</v>
      </c>
      <c r="M136" s="10">
        <f t="shared" si="4"/>
        <v>815.1112883260373</v>
      </c>
      <c r="N136" s="22">
        <v>22</v>
      </c>
      <c r="O136" s="22">
        <v>47.4</v>
      </c>
      <c r="P136" s="22">
        <v>33.1</v>
      </c>
      <c r="Q136" s="22">
        <f t="shared" si="7"/>
        <v>34.1</v>
      </c>
      <c r="R136"/>
      <c r="AP136">
        <v>0.318</v>
      </c>
      <c r="AR136">
        <v>-999</v>
      </c>
      <c r="AS136">
        <v>0.011</v>
      </c>
      <c r="AU136">
        <v>-999</v>
      </c>
      <c r="AW136">
        <v>0.008</v>
      </c>
    </row>
    <row r="137" spans="1:49" ht="12.75">
      <c r="A137" s="23">
        <v>37856</v>
      </c>
      <c r="B137" s="22">
        <v>235</v>
      </c>
      <c r="C137" s="24">
        <v>0.753703713</v>
      </c>
      <c r="D137" s="25">
        <v>0.753703713</v>
      </c>
      <c r="E137">
        <v>0</v>
      </c>
      <c r="F137">
        <v>39.57184334</v>
      </c>
      <c r="G137">
        <v>-78.20887924</v>
      </c>
      <c r="H137">
        <v>965.8</v>
      </c>
      <c r="I137">
        <v>936.59</v>
      </c>
      <c r="J137">
        <f t="shared" si="3"/>
        <v>653.2938244691114</v>
      </c>
      <c r="K137" s="10">
        <v>838.3006135804598</v>
      </c>
      <c r="L137">
        <v>820.2694500746638</v>
      </c>
      <c r="M137" s="10">
        <f t="shared" si="4"/>
        <v>829.2850318275619</v>
      </c>
      <c r="N137" s="22">
        <v>21.6</v>
      </c>
      <c r="O137" s="22">
        <v>47.7</v>
      </c>
      <c r="P137" s="22">
        <v>34.1</v>
      </c>
      <c r="Q137" s="22">
        <f t="shared" si="7"/>
        <v>33.6</v>
      </c>
      <c r="R137"/>
      <c r="AP137">
        <v>0.369</v>
      </c>
      <c r="AR137">
        <v>-999</v>
      </c>
      <c r="AS137">
        <v>0.001</v>
      </c>
      <c r="AU137">
        <v>-999</v>
      </c>
      <c r="AW137">
        <v>0.005</v>
      </c>
    </row>
    <row r="138" spans="1:49" ht="12.75">
      <c r="A138" s="23">
        <v>37856</v>
      </c>
      <c r="B138" s="22">
        <v>235</v>
      </c>
      <c r="C138" s="24">
        <v>0.753819466</v>
      </c>
      <c r="D138" s="25">
        <v>0.753819466</v>
      </c>
      <c r="E138">
        <v>0</v>
      </c>
      <c r="F138">
        <v>39.56977909</v>
      </c>
      <c r="G138">
        <v>-78.20115034</v>
      </c>
      <c r="H138">
        <v>967.9</v>
      </c>
      <c r="I138">
        <v>938.69</v>
      </c>
      <c r="J138">
        <f aca="true" t="shared" si="8" ref="J138:J201">(8303.951372*(LN(1013.25/I138)))</f>
        <v>634.6957429340207</v>
      </c>
      <c r="K138" s="10">
        <v>819.702532045369</v>
      </c>
      <c r="L138">
        <v>801.6713685395731</v>
      </c>
      <c r="M138" s="10">
        <f aca="true" t="shared" si="9" ref="M138:M201">AVERAGE(K138:L138)</f>
        <v>810.686950292471</v>
      </c>
      <c r="N138" s="22">
        <v>21.6</v>
      </c>
      <c r="O138" s="22">
        <v>47.6</v>
      </c>
      <c r="P138" s="22">
        <v>31.6</v>
      </c>
      <c r="Q138" s="22">
        <f t="shared" si="7"/>
        <v>32.85</v>
      </c>
      <c r="R138"/>
      <c r="S138" s="26">
        <v>1.5E-05</v>
      </c>
      <c r="T138" s="26">
        <v>9.53E-06</v>
      </c>
      <c r="U138" s="26">
        <v>5.95E-06</v>
      </c>
      <c r="V138" s="26">
        <v>1.95E-06</v>
      </c>
      <c r="W138" s="26">
        <v>1.86E-06</v>
      </c>
      <c r="X138" s="26">
        <v>1.03E-06</v>
      </c>
      <c r="Y138">
        <v>907.4</v>
      </c>
      <c r="Z138">
        <v>310.6</v>
      </c>
      <c r="AA138">
        <v>307.3</v>
      </c>
      <c r="AB138">
        <v>18</v>
      </c>
      <c r="AP138">
        <v>0.465</v>
      </c>
      <c r="AR138">
        <v>-999</v>
      </c>
      <c r="AS138">
        <v>0.021</v>
      </c>
      <c r="AU138">
        <v>-999</v>
      </c>
      <c r="AW138">
        <v>0.003</v>
      </c>
    </row>
    <row r="139" spans="1:49" ht="12.75">
      <c r="A139" s="23">
        <v>37856</v>
      </c>
      <c r="B139" s="22">
        <v>235</v>
      </c>
      <c r="C139" s="24">
        <v>0.753935158</v>
      </c>
      <c r="D139" s="25">
        <v>0.753935158</v>
      </c>
      <c r="E139">
        <v>0</v>
      </c>
      <c r="F139">
        <v>39.56780811</v>
      </c>
      <c r="G139">
        <v>-78.1932952</v>
      </c>
      <c r="H139">
        <v>970.5</v>
      </c>
      <c r="I139">
        <v>941.29</v>
      </c>
      <c r="J139">
        <f t="shared" si="8"/>
        <v>611.7271078078562</v>
      </c>
      <c r="K139" s="10">
        <v>796.7338969192028</v>
      </c>
      <c r="L139">
        <v>778.7027334134069</v>
      </c>
      <c r="M139" s="10">
        <f t="shared" si="9"/>
        <v>787.7183151663048</v>
      </c>
      <c r="N139" s="22">
        <v>21.9</v>
      </c>
      <c r="O139" s="22">
        <v>47</v>
      </c>
      <c r="P139" s="22">
        <v>34.2</v>
      </c>
      <c r="Q139" s="22">
        <f t="shared" si="7"/>
        <v>32.900000000000006</v>
      </c>
      <c r="R139"/>
      <c r="AP139">
        <v>0.596</v>
      </c>
      <c r="AR139">
        <v>-999</v>
      </c>
      <c r="AS139">
        <v>0.041</v>
      </c>
      <c r="AU139">
        <v>-999</v>
      </c>
      <c r="AW139">
        <v>0.008</v>
      </c>
    </row>
    <row r="140" spans="1:49" ht="12.75">
      <c r="A140" s="23">
        <v>37856</v>
      </c>
      <c r="B140" s="22">
        <v>235</v>
      </c>
      <c r="C140" s="24">
        <v>0.75405091</v>
      </c>
      <c r="D140" s="25">
        <v>0.75405091</v>
      </c>
      <c r="E140">
        <v>0</v>
      </c>
      <c r="F140">
        <v>39.56606057</v>
      </c>
      <c r="G140">
        <v>-78.18518551</v>
      </c>
      <c r="H140">
        <v>971.9</v>
      </c>
      <c r="I140">
        <v>942.69</v>
      </c>
      <c r="J140">
        <f t="shared" si="8"/>
        <v>599.3856455198176</v>
      </c>
      <c r="K140" s="10">
        <v>784.3924346311659</v>
      </c>
      <c r="L140">
        <v>766.36127112537</v>
      </c>
      <c r="M140" s="10">
        <f t="shared" si="9"/>
        <v>775.376852878268</v>
      </c>
      <c r="N140" s="22">
        <v>22.1</v>
      </c>
      <c r="O140" s="22">
        <v>46.5</v>
      </c>
      <c r="P140" s="22">
        <v>33.1</v>
      </c>
      <c r="Q140" s="22">
        <f t="shared" si="7"/>
        <v>33.650000000000006</v>
      </c>
      <c r="R140"/>
      <c r="AP140">
        <v>0.636</v>
      </c>
      <c r="AR140">
        <v>-999</v>
      </c>
      <c r="AS140">
        <v>0.042</v>
      </c>
      <c r="AU140">
        <v>-999</v>
      </c>
      <c r="AW140">
        <v>0.012</v>
      </c>
    </row>
    <row r="141" spans="1:49" ht="12.75">
      <c r="A141" s="23">
        <v>37856</v>
      </c>
      <c r="B141" s="22">
        <v>235</v>
      </c>
      <c r="C141" s="24">
        <v>0.754166663</v>
      </c>
      <c r="D141" s="25">
        <v>0.754166663</v>
      </c>
      <c r="E141">
        <v>0</v>
      </c>
      <c r="F141">
        <v>39.56446703</v>
      </c>
      <c r="G141">
        <v>-78.17684549</v>
      </c>
      <c r="H141">
        <v>969.5</v>
      </c>
      <c r="I141">
        <v>940.29</v>
      </c>
      <c r="J141">
        <f t="shared" si="8"/>
        <v>620.5536813830865</v>
      </c>
      <c r="K141" s="10">
        <v>805.5604704944332</v>
      </c>
      <c r="L141">
        <v>787.5293069886372</v>
      </c>
      <c r="M141" s="10">
        <f t="shared" si="9"/>
        <v>796.5448887415353</v>
      </c>
      <c r="N141" s="22">
        <v>22.1</v>
      </c>
      <c r="O141" s="22">
        <v>46.2</v>
      </c>
      <c r="P141" s="22">
        <v>35.1</v>
      </c>
      <c r="Q141" s="22">
        <f t="shared" si="7"/>
        <v>34.1</v>
      </c>
      <c r="R141">
        <v>2.09</v>
      </c>
      <c r="S141" s="26">
        <v>1.48E-05</v>
      </c>
      <c r="T141" s="26">
        <v>9.18E-06</v>
      </c>
      <c r="U141" s="26">
        <v>5.86E-06</v>
      </c>
      <c r="V141" s="26">
        <v>1.88E-06</v>
      </c>
      <c r="W141" s="26">
        <v>1.44E-06</v>
      </c>
      <c r="X141" s="26">
        <v>1.55E-06</v>
      </c>
      <c r="Y141">
        <v>910.1</v>
      </c>
      <c r="Z141">
        <v>310.7</v>
      </c>
      <c r="AA141">
        <v>307.3</v>
      </c>
      <c r="AB141">
        <v>18.2</v>
      </c>
      <c r="AP141">
        <v>0.556</v>
      </c>
      <c r="AR141">
        <v>-999</v>
      </c>
      <c r="AS141">
        <v>0.021</v>
      </c>
      <c r="AU141">
        <v>-999</v>
      </c>
      <c r="AW141">
        <v>0.009</v>
      </c>
    </row>
    <row r="142" spans="1:49" ht="12.75">
      <c r="A142" s="23">
        <v>37856</v>
      </c>
      <c r="B142" s="22">
        <v>235</v>
      </c>
      <c r="C142" s="24">
        <v>0.754282415</v>
      </c>
      <c r="D142" s="25">
        <v>0.754282415</v>
      </c>
      <c r="E142">
        <v>0</v>
      </c>
      <c r="F142">
        <v>39.56300119</v>
      </c>
      <c r="G142">
        <v>-78.16862828</v>
      </c>
      <c r="H142">
        <v>971.5</v>
      </c>
      <c r="I142">
        <v>942.29</v>
      </c>
      <c r="J142">
        <f t="shared" si="8"/>
        <v>602.9099063593573</v>
      </c>
      <c r="K142" s="10">
        <v>787.9166954707039</v>
      </c>
      <c r="L142">
        <v>769.885531964908</v>
      </c>
      <c r="M142" s="10">
        <f t="shared" si="9"/>
        <v>778.9011137178059</v>
      </c>
      <c r="N142" s="22">
        <v>21.9</v>
      </c>
      <c r="O142" s="22">
        <v>45.6</v>
      </c>
      <c r="P142" s="22">
        <v>32.1</v>
      </c>
      <c r="Q142" s="22">
        <f t="shared" si="7"/>
        <v>33.6</v>
      </c>
      <c r="R142"/>
      <c r="AP142">
        <v>0.516</v>
      </c>
      <c r="AR142">
        <v>-999</v>
      </c>
      <c r="AS142">
        <v>0.031</v>
      </c>
      <c r="AU142">
        <v>-999</v>
      </c>
      <c r="AW142">
        <v>0.006</v>
      </c>
    </row>
    <row r="143" spans="1:49" ht="12.75">
      <c r="A143" s="23">
        <v>37856</v>
      </c>
      <c r="B143" s="22">
        <v>235</v>
      </c>
      <c r="C143" s="24">
        <v>0.754398167</v>
      </c>
      <c r="D143" s="25">
        <v>0.754398167</v>
      </c>
      <c r="E143">
        <v>0</v>
      </c>
      <c r="F143">
        <v>39.56173162</v>
      </c>
      <c r="G143">
        <v>-78.16029498</v>
      </c>
      <c r="H143">
        <v>969.8</v>
      </c>
      <c r="I143">
        <v>940.59</v>
      </c>
      <c r="J143">
        <f t="shared" si="8"/>
        <v>617.9047240517035</v>
      </c>
      <c r="K143" s="10">
        <v>802.9115131630501</v>
      </c>
      <c r="L143">
        <v>784.8803496572542</v>
      </c>
      <c r="M143" s="10">
        <f t="shared" si="9"/>
        <v>793.8959314101521</v>
      </c>
      <c r="N143" s="22">
        <v>21.9</v>
      </c>
      <c r="O143" s="22">
        <v>45.8</v>
      </c>
      <c r="P143" s="22">
        <v>35.7</v>
      </c>
      <c r="Q143" s="22">
        <f t="shared" si="7"/>
        <v>33.900000000000006</v>
      </c>
      <c r="R143"/>
      <c r="AP143">
        <v>0.626</v>
      </c>
      <c r="AR143">
        <v>-999</v>
      </c>
      <c r="AS143">
        <v>0.041</v>
      </c>
      <c r="AU143">
        <v>-999</v>
      </c>
      <c r="AW143">
        <v>0.004</v>
      </c>
    </row>
    <row r="144" spans="1:49" ht="12.75">
      <c r="A144" s="23">
        <v>37856</v>
      </c>
      <c r="B144" s="22">
        <v>235</v>
      </c>
      <c r="C144" s="24">
        <v>0.75451386</v>
      </c>
      <c r="D144" s="25">
        <v>0.75451386</v>
      </c>
      <c r="E144">
        <v>0</v>
      </c>
      <c r="F144">
        <v>39.56044619</v>
      </c>
      <c r="G144">
        <v>-78.15199563</v>
      </c>
      <c r="H144">
        <v>970.7</v>
      </c>
      <c r="I144">
        <v>941.49</v>
      </c>
      <c r="J144">
        <f t="shared" si="8"/>
        <v>609.9629183851437</v>
      </c>
      <c r="K144" s="10">
        <v>794.9697074964903</v>
      </c>
      <c r="L144">
        <v>776.9385439906944</v>
      </c>
      <c r="M144" s="10">
        <f t="shared" si="9"/>
        <v>785.9541257435924</v>
      </c>
      <c r="N144" s="22">
        <v>21.9</v>
      </c>
      <c r="O144" s="22">
        <v>45.3</v>
      </c>
      <c r="P144" s="22">
        <v>32.7</v>
      </c>
      <c r="Q144" s="22">
        <f t="shared" si="7"/>
        <v>34.2</v>
      </c>
      <c r="R144"/>
      <c r="S144" s="26">
        <v>1.41E-05</v>
      </c>
      <c r="T144" s="26">
        <v>9.29E-06</v>
      </c>
      <c r="U144" s="26">
        <v>5.97E-06</v>
      </c>
      <c r="V144" s="26">
        <v>1.24E-06</v>
      </c>
      <c r="W144" s="26">
        <v>1.27E-06</v>
      </c>
      <c r="X144" s="26">
        <v>2.06E-06</v>
      </c>
      <c r="Y144">
        <v>910.1</v>
      </c>
      <c r="Z144">
        <v>310.7</v>
      </c>
      <c r="AA144">
        <v>307.3</v>
      </c>
      <c r="AB144">
        <v>18</v>
      </c>
      <c r="AP144">
        <v>0.666</v>
      </c>
      <c r="AR144">
        <v>-999</v>
      </c>
      <c r="AS144">
        <v>0.041</v>
      </c>
      <c r="AU144">
        <v>-999</v>
      </c>
      <c r="AW144">
        <v>0.004</v>
      </c>
    </row>
    <row r="145" spans="1:49" ht="12.75">
      <c r="A145" s="23">
        <v>37856</v>
      </c>
      <c r="B145" s="22">
        <v>235</v>
      </c>
      <c r="C145" s="24">
        <v>0.754629612</v>
      </c>
      <c r="D145" s="25">
        <v>0.754629612</v>
      </c>
      <c r="E145">
        <v>0</v>
      </c>
      <c r="F145">
        <v>39.55888022</v>
      </c>
      <c r="G145">
        <v>-78.14391754</v>
      </c>
      <c r="H145">
        <v>970</v>
      </c>
      <c r="I145">
        <v>940.79</v>
      </c>
      <c r="J145">
        <f t="shared" si="8"/>
        <v>616.1392218345482</v>
      </c>
      <c r="K145" s="10">
        <v>801.1460109458948</v>
      </c>
      <c r="L145">
        <v>783.1148474400989</v>
      </c>
      <c r="M145" s="10">
        <f t="shared" si="9"/>
        <v>792.1304291929969</v>
      </c>
      <c r="N145" s="22">
        <v>21.9</v>
      </c>
      <c r="O145" s="22">
        <v>45.9</v>
      </c>
      <c r="P145" s="22">
        <v>33.6</v>
      </c>
      <c r="Q145" s="22">
        <f t="shared" si="7"/>
        <v>33.150000000000006</v>
      </c>
      <c r="R145"/>
      <c r="AP145">
        <v>0.646</v>
      </c>
      <c r="AR145">
        <v>-999</v>
      </c>
      <c r="AS145">
        <v>0.031</v>
      </c>
      <c r="AU145">
        <v>-999</v>
      </c>
      <c r="AW145">
        <v>0.011</v>
      </c>
    </row>
    <row r="146" spans="1:49" ht="12.75">
      <c r="A146" s="23">
        <v>37856</v>
      </c>
      <c r="B146" s="22">
        <v>235</v>
      </c>
      <c r="C146" s="24">
        <v>0.754745364</v>
      </c>
      <c r="D146" s="25">
        <v>0.754745364</v>
      </c>
      <c r="E146">
        <v>0</v>
      </c>
      <c r="F146">
        <v>39.55720402</v>
      </c>
      <c r="G146">
        <v>-78.13600657</v>
      </c>
      <c r="H146">
        <v>968.3</v>
      </c>
      <c r="I146">
        <v>939.09</v>
      </c>
      <c r="J146">
        <f t="shared" si="8"/>
        <v>631.1579689679111</v>
      </c>
      <c r="K146" s="10">
        <v>816.1647580792594</v>
      </c>
      <c r="L146">
        <v>798.1335945734635</v>
      </c>
      <c r="M146" s="10">
        <f t="shared" si="9"/>
        <v>807.1491763263614</v>
      </c>
      <c r="N146" s="22">
        <v>21.6</v>
      </c>
      <c r="O146" s="22">
        <v>45.5</v>
      </c>
      <c r="P146" s="22">
        <v>31.2</v>
      </c>
      <c r="Q146" s="22">
        <f t="shared" si="7"/>
        <v>32.4</v>
      </c>
      <c r="R146"/>
      <c r="AP146">
        <v>0.577</v>
      </c>
      <c r="AR146">
        <v>105.3787308</v>
      </c>
      <c r="AS146">
        <v>0.031</v>
      </c>
      <c r="AU146">
        <v>0.3849882483</v>
      </c>
      <c r="AV146">
        <f>AU146+0.02</f>
        <v>0.4049882483</v>
      </c>
      <c r="AW146">
        <v>0.011</v>
      </c>
    </row>
    <row r="147" spans="1:49" ht="12.75">
      <c r="A147" s="23">
        <v>37856</v>
      </c>
      <c r="B147" s="22">
        <v>235</v>
      </c>
      <c r="C147" s="24">
        <v>0.754861116</v>
      </c>
      <c r="D147" s="25">
        <v>0.754861116</v>
      </c>
      <c r="E147">
        <v>0</v>
      </c>
      <c r="F147">
        <v>39.55549893</v>
      </c>
      <c r="G147">
        <v>-78.12812932</v>
      </c>
      <c r="H147">
        <v>970.2</v>
      </c>
      <c r="I147">
        <v>940.99</v>
      </c>
      <c r="J147">
        <f t="shared" si="8"/>
        <v>614.374094900842</v>
      </c>
      <c r="K147" s="10">
        <v>799.3808840121886</v>
      </c>
      <c r="L147">
        <v>781.3497205063927</v>
      </c>
      <c r="M147" s="10">
        <f t="shared" si="9"/>
        <v>790.3653022592907</v>
      </c>
      <c r="N147" s="22">
        <v>21.7</v>
      </c>
      <c r="O147" s="22">
        <v>44.8</v>
      </c>
      <c r="P147" s="22">
        <v>35.1</v>
      </c>
      <c r="Q147" s="22">
        <f t="shared" si="7"/>
        <v>33.15</v>
      </c>
      <c r="R147">
        <v>2.15</v>
      </c>
      <c r="S147" s="26">
        <v>1.45E-05</v>
      </c>
      <c r="T147" s="26">
        <v>9.21E-06</v>
      </c>
      <c r="U147" s="26">
        <v>4.77E-06</v>
      </c>
      <c r="V147" s="26">
        <v>2.04E-06</v>
      </c>
      <c r="W147" s="26">
        <v>1.58E-06</v>
      </c>
      <c r="X147" s="26">
        <v>1.26E-06</v>
      </c>
      <c r="Y147">
        <v>909.2</v>
      </c>
      <c r="Z147">
        <v>310.7</v>
      </c>
      <c r="AA147">
        <v>307.3</v>
      </c>
      <c r="AB147">
        <v>17.8</v>
      </c>
      <c r="AP147">
        <v>0.676</v>
      </c>
      <c r="AR147">
        <v>122.1207886</v>
      </c>
      <c r="AS147">
        <v>0.051</v>
      </c>
      <c r="AU147">
        <v>0.3741101921</v>
      </c>
      <c r="AV147">
        <f aca="true" t="shared" si="10" ref="AV147:AV210">AU147+0.02</f>
        <v>0.39411019210000003</v>
      </c>
      <c r="AW147">
        <v>0.006</v>
      </c>
    </row>
    <row r="148" spans="1:49" ht="12.75">
      <c r="A148" s="23">
        <v>37856</v>
      </c>
      <c r="B148" s="22">
        <v>235</v>
      </c>
      <c r="C148" s="24">
        <v>0.754976869</v>
      </c>
      <c r="D148" s="25">
        <v>0.754976869</v>
      </c>
      <c r="E148">
        <v>0</v>
      </c>
      <c r="F148">
        <v>39.55383215</v>
      </c>
      <c r="G148">
        <v>-78.12020284</v>
      </c>
      <c r="H148">
        <v>972.9</v>
      </c>
      <c r="I148">
        <v>943.69</v>
      </c>
      <c r="J148">
        <f t="shared" si="8"/>
        <v>590.5815316616694</v>
      </c>
      <c r="K148" s="10">
        <v>775.588320773016</v>
      </c>
      <c r="L148">
        <v>757.5571572672201</v>
      </c>
      <c r="M148" s="10">
        <f t="shared" si="9"/>
        <v>766.572739020118</v>
      </c>
      <c r="N148" s="22">
        <v>22.4</v>
      </c>
      <c r="O148" s="22">
        <v>45.4</v>
      </c>
      <c r="P148" s="22">
        <v>32.1</v>
      </c>
      <c r="Q148" s="22">
        <f t="shared" si="7"/>
        <v>33.6</v>
      </c>
      <c r="R148"/>
      <c r="AP148">
        <v>0.545</v>
      </c>
      <c r="AR148">
        <v>122.1207886</v>
      </c>
      <c r="AS148">
        <v>0.031</v>
      </c>
      <c r="AU148">
        <v>0.3741101921</v>
      </c>
      <c r="AV148">
        <f t="shared" si="10"/>
        <v>0.39411019210000003</v>
      </c>
      <c r="AW148">
        <v>0.005</v>
      </c>
    </row>
    <row r="149" spans="1:49" ht="12.75">
      <c r="A149" s="23">
        <v>37856</v>
      </c>
      <c r="B149" s="22">
        <v>235</v>
      </c>
      <c r="C149" s="24">
        <v>0.755092621</v>
      </c>
      <c r="D149" s="25">
        <v>0.755092621</v>
      </c>
      <c r="E149">
        <v>0</v>
      </c>
      <c r="F149">
        <v>39.55241105</v>
      </c>
      <c r="G149">
        <v>-78.11204515</v>
      </c>
      <c r="H149">
        <v>970.5</v>
      </c>
      <c r="I149">
        <v>941.29</v>
      </c>
      <c r="J149">
        <f t="shared" si="8"/>
        <v>611.7271078078562</v>
      </c>
      <c r="K149" s="10">
        <v>796.7338969192028</v>
      </c>
      <c r="L149">
        <v>778.7027334134069</v>
      </c>
      <c r="M149" s="10">
        <f t="shared" si="9"/>
        <v>787.7183151663048</v>
      </c>
      <c r="N149" s="22">
        <v>22</v>
      </c>
      <c r="O149" s="22">
        <v>44.9</v>
      </c>
      <c r="P149" s="22">
        <v>34.6</v>
      </c>
      <c r="Q149" s="22">
        <f t="shared" si="7"/>
        <v>33.35</v>
      </c>
      <c r="R149"/>
      <c r="AD149">
        <v>5926</v>
      </c>
      <c r="AE149">
        <v>279</v>
      </c>
      <c r="AF149">
        <v>140</v>
      </c>
      <c r="AG149">
        <v>46</v>
      </c>
      <c r="AH149">
        <v>16</v>
      </c>
      <c r="AI149">
        <v>57</v>
      </c>
      <c r="AJ149">
        <f t="shared" si="6"/>
        <v>125639.57597173145</v>
      </c>
      <c r="AK149">
        <f t="shared" si="6"/>
        <v>5915.1943462897525</v>
      </c>
      <c r="AL149">
        <f t="shared" si="6"/>
        <v>2968.197879858657</v>
      </c>
      <c r="AM149">
        <f t="shared" si="6"/>
        <v>975.2650176678445</v>
      </c>
      <c r="AN149">
        <f t="shared" si="6"/>
        <v>339.22261484098937</v>
      </c>
      <c r="AO149">
        <f t="shared" si="6"/>
        <v>1208.4805653710248</v>
      </c>
      <c r="AP149">
        <v>0.626</v>
      </c>
      <c r="AR149">
        <v>127.156105</v>
      </c>
      <c r="AS149">
        <v>0.03</v>
      </c>
      <c r="AU149">
        <v>0.3118920922</v>
      </c>
      <c r="AV149">
        <f t="shared" si="10"/>
        <v>0.33189209220000004</v>
      </c>
      <c r="AW149">
        <v>0.002</v>
      </c>
    </row>
    <row r="150" spans="1:49" ht="12.75">
      <c r="A150" s="23">
        <v>37856</v>
      </c>
      <c r="B150" s="22">
        <v>235</v>
      </c>
      <c r="C150" s="24">
        <v>0.755208313</v>
      </c>
      <c r="D150" s="25">
        <v>0.755208313</v>
      </c>
      <c r="E150">
        <v>0</v>
      </c>
      <c r="F150">
        <v>39.55133544</v>
      </c>
      <c r="G150">
        <v>-78.10382699</v>
      </c>
      <c r="H150">
        <v>971.7</v>
      </c>
      <c r="I150">
        <v>942.49</v>
      </c>
      <c r="J150">
        <f t="shared" si="8"/>
        <v>601.1475889741628</v>
      </c>
      <c r="K150" s="10">
        <v>786.1543780855094</v>
      </c>
      <c r="L150">
        <v>768.1232145797135</v>
      </c>
      <c r="M150" s="10">
        <f t="shared" si="9"/>
        <v>777.1387963326115</v>
      </c>
      <c r="N150" s="22">
        <v>22</v>
      </c>
      <c r="O150" s="22">
        <v>44.8</v>
      </c>
      <c r="P150" s="22">
        <v>32.1</v>
      </c>
      <c r="Q150" s="22">
        <f t="shared" si="7"/>
        <v>33.35</v>
      </c>
      <c r="R150"/>
      <c r="AD150">
        <v>5415</v>
      </c>
      <c r="AE150">
        <v>334</v>
      </c>
      <c r="AF150">
        <v>153</v>
      </c>
      <c r="AG150">
        <v>58</v>
      </c>
      <c r="AH150">
        <v>23</v>
      </c>
      <c r="AI150">
        <v>53</v>
      </c>
      <c r="AJ150">
        <f t="shared" si="6"/>
        <v>114805.65371024735</v>
      </c>
      <c r="AK150">
        <f t="shared" si="6"/>
        <v>7081.272084805653</v>
      </c>
      <c r="AL150">
        <f t="shared" si="6"/>
        <v>3243.816254416961</v>
      </c>
      <c r="AM150">
        <f t="shared" si="6"/>
        <v>1229.6819787985864</v>
      </c>
      <c r="AN150">
        <f t="shared" si="6"/>
        <v>487.63250883392226</v>
      </c>
      <c r="AO150">
        <f t="shared" si="6"/>
        <v>1123.6749116607773</v>
      </c>
      <c r="AP150">
        <v>0.587</v>
      </c>
      <c r="AR150">
        <v>127.156105</v>
      </c>
      <c r="AS150">
        <v>0.03</v>
      </c>
      <c r="AU150">
        <v>0.3118920922</v>
      </c>
      <c r="AV150">
        <f t="shared" si="10"/>
        <v>0.33189209220000004</v>
      </c>
      <c r="AW150">
        <v>0.008</v>
      </c>
    </row>
    <row r="151" spans="1:49" ht="12.75">
      <c r="A151" s="23">
        <v>37856</v>
      </c>
      <c r="B151" s="22">
        <v>235</v>
      </c>
      <c r="C151" s="24">
        <v>0.755324066</v>
      </c>
      <c r="D151" s="25">
        <v>0.755324066</v>
      </c>
      <c r="E151">
        <v>0</v>
      </c>
      <c r="F151">
        <v>39.5500793</v>
      </c>
      <c r="G151">
        <v>-78.09561075</v>
      </c>
      <c r="H151">
        <v>971.6</v>
      </c>
      <c r="I151">
        <v>942.39</v>
      </c>
      <c r="J151">
        <f t="shared" si="8"/>
        <v>602.0287009154846</v>
      </c>
      <c r="K151" s="10">
        <v>787.0354900268312</v>
      </c>
      <c r="L151">
        <v>769.0043265210353</v>
      </c>
      <c r="M151" s="10">
        <f t="shared" si="9"/>
        <v>778.0199082739332</v>
      </c>
      <c r="N151" s="22">
        <v>22.2</v>
      </c>
      <c r="O151" s="22">
        <v>44.2</v>
      </c>
      <c r="P151" s="22">
        <v>35.6</v>
      </c>
      <c r="Q151" s="22">
        <f t="shared" si="7"/>
        <v>33.85</v>
      </c>
      <c r="R151"/>
      <c r="S151" s="26">
        <v>1.4E-05</v>
      </c>
      <c r="T151" s="26">
        <v>9.4E-06</v>
      </c>
      <c r="U151" s="26">
        <v>5.15E-06</v>
      </c>
      <c r="V151" s="26">
        <v>1.44E-06</v>
      </c>
      <c r="W151" s="26">
        <v>1.37E-06</v>
      </c>
      <c r="X151" s="26">
        <v>4.48E-07</v>
      </c>
      <c r="Y151">
        <v>911.3</v>
      </c>
      <c r="Z151">
        <v>310.8</v>
      </c>
      <c r="AA151">
        <v>307.3</v>
      </c>
      <c r="AB151">
        <v>17.6</v>
      </c>
      <c r="AD151">
        <v>6969</v>
      </c>
      <c r="AE151">
        <v>301</v>
      </c>
      <c r="AF151">
        <v>158</v>
      </c>
      <c r="AG151">
        <v>44</v>
      </c>
      <c r="AH151">
        <v>22</v>
      </c>
      <c r="AI151">
        <v>41</v>
      </c>
      <c r="AJ151">
        <f t="shared" si="6"/>
        <v>147752.65017667843</v>
      </c>
      <c r="AK151">
        <f t="shared" si="6"/>
        <v>6381.625441696113</v>
      </c>
      <c r="AL151">
        <f t="shared" si="6"/>
        <v>3349.8233215547702</v>
      </c>
      <c r="AM151">
        <f t="shared" si="6"/>
        <v>932.8621908127208</v>
      </c>
      <c r="AN151">
        <f t="shared" si="6"/>
        <v>466.4310954063604</v>
      </c>
      <c r="AO151">
        <f t="shared" si="6"/>
        <v>869.2579505300353</v>
      </c>
      <c r="AP151">
        <v>0.666</v>
      </c>
      <c r="AR151">
        <v>131.7874908</v>
      </c>
      <c r="AS151">
        <v>0.021</v>
      </c>
      <c r="AU151">
        <v>0.324310571</v>
      </c>
      <c r="AV151">
        <f t="shared" si="10"/>
        <v>0.344310571</v>
      </c>
      <c r="AW151">
        <v>0.012</v>
      </c>
    </row>
    <row r="152" spans="1:49" ht="12.75">
      <c r="A152" s="23">
        <v>37856</v>
      </c>
      <c r="B152" s="22">
        <v>235</v>
      </c>
      <c r="C152" s="24">
        <v>0.755439818</v>
      </c>
      <c r="D152" s="25">
        <v>0.755439818</v>
      </c>
      <c r="E152">
        <v>0</v>
      </c>
      <c r="F152">
        <v>39.54853654</v>
      </c>
      <c r="G152">
        <v>-78.08734731</v>
      </c>
      <c r="H152">
        <v>971.4</v>
      </c>
      <c r="I152">
        <v>942.19</v>
      </c>
      <c r="J152">
        <f t="shared" si="8"/>
        <v>603.7912053256289</v>
      </c>
      <c r="K152" s="10">
        <v>788.7979944369755</v>
      </c>
      <c r="L152">
        <v>770.7668309311796</v>
      </c>
      <c r="M152" s="10">
        <f t="shared" si="9"/>
        <v>779.7824126840776</v>
      </c>
      <c r="N152" s="22">
        <v>22.1</v>
      </c>
      <c r="O152" s="22">
        <v>42.6</v>
      </c>
      <c r="P152" s="22">
        <v>34.1</v>
      </c>
      <c r="Q152" s="22">
        <f t="shared" si="7"/>
        <v>34.85</v>
      </c>
      <c r="R152"/>
      <c r="AD152">
        <v>4967</v>
      </c>
      <c r="AE152">
        <v>287</v>
      </c>
      <c r="AF152">
        <v>145</v>
      </c>
      <c r="AG152">
        <v>45</v>
      </c>
      <c r="AH152">
        <v>20</v>
      </c>
      <c r="AI152">
        <v>42</v>
      </c>
      <c r="AJ152">
        <f t="shared" si="6"/>
        <v>105307.42049469965</v>
      </c>
      <c r="AK152">
        <f t="shared" si="6"/>
        <v>6084.8056537102475</v>
      </c>
      <c r="AL152">
        <f t="shared" si="6"/>
        <v>3074.2049469964663</v>
      </c>
      <c r="AM152">
        <f t="shared" si="6"/>
        <v>954.0636042402826</v>
      </c>
      <c r="AN152">
        <f t="shared" si="6"/>
        <v>424.02826855123675</v>
      </c>
      <c r="AO152">
        <f t="shared" si="6"/>
        <v>890.4593639575971</v>
      </c>
      <c r="AP152">
        <v>0.567</v>
      </c>
      <c r="AR152">
        <v>141.5703125</v>
      </c>
      <c r="AS152">
        <v>0.021</v>
      </c>
      <c r="AU152">
        <v>0.3095880151</v>
      </c>
      <c r="AV152">
        <f t="shared" si="10"/>
        <v>0.3295880151</v>
      </c>
      <c r="AW152">
        <v>0.009</v>
      </c>
    </row>
    <row r="153" spans="1:49" ht="12.75">
      <c r="A153" s="23">
        <v>37856</v>
      </c>
      <c r="B153" s="22">
        <v>235</v>
      </c>
      <c r="C153" s="24">
        <v>0.75555557</v>
      </c>
      <c r="D153" s="25">
        <v>0.75555557</v>
      </c>
      <c r="E153">
        <v>0</v>
      </c>
      <c r="F153">
        <v>39.54686472</v>
      </c>
      <c r="G153">
        <v>-78.07925358</v>
      </c>
      <c r="H153">
        <v>972.9</v>
      </c>
      <c r="I153">
        <v>943.69</v>
      </c>
      <c r="J153">
        <f t="shared" si="8"/>
        <v>590.5815316616694</v>
      </c>
      <c r="K153" s="10">
        <v>775.588320773016</v>
      </c>
      <c r="L153">
        <v>757.5571572672201</v>
      </c>
      <c r="M153" s="10">
        <f t="shared" si="9"/>
        <v>766.572739020118</v>
      </c>
      <c r="N153" s="22">
        <v>22</v>
      </c>
      <c r="O153" s="22">
        <v>42.4</v>
      </c>
      <c r="P153" s="22">
        <v>36.2</v>
      </c>
      <c r="Q153" s="22">
        <f t="shared" si="7"/>
        <v>35.150000000000006</v>
      </c>
      <c r="R153">
        <v>8.012</v>
      </c>
      <c r="AD153">
        <v>5159</v>
      </c>
      <c r="AE153">
        <v>247</v>
      </c>
      <c r="AF153">
        <v>149</v>
      </c>
      <c r="AG153">
        <v>58</v>
      </c>
      <c r="AH153">
        <v>13</v>
      </c>
      <c r="AI153">
        <v>46</v>
      </c>
      <c r="AJ153">
        <f t="shared" si="6"/>
        <v>109378.09187279151</v>
      </c>
      <c r="AK153">
        <f t="shared" si="6"/>
        <v>5236.749116607773</v>
      </c>
      <c r="AL153">
        <f t="shared" si="6"/>
        <v>3159.010600706714</v>
      </c>
      <c r="AM153">
        <f t="shared" si="6"/>
        <v>1229.6819787985864</v>
      </c>
      <c r="AN153">
        <f t="shared" si="6"/>
        <v>275.61837455830386</v>
      </c>
      <c r="AO153">
        <f t="shared" si="6"/>
        <v>975.2650176678445</v>
      </c>
      <c r="AP153">
        <v>0.666</v>
      </c>
      <c r="AR153">
        <v>146.001709</v>
      </c>
      <c r="AS153">
        <v>0.031</v>
      </c>
      <c r="AU153">
        <v>0.2859547734</v>
      </c>
      <c r="AV153">
        <f t="shared" si="10"/>
        <v>0.3059547734</v>
      </c>
      <c r="AW153">
        <v>0.005</v>
      </c>
    </row>
    <row r="154" spans="1:49" ht="12.75">
      <c r="A154" s="23">
        <v>37856</v>
      </c>
      <c r="B154" s="22">
        <v>235</v>
      </c>
      <c r="C154" s="24">
        <v>0.755671322</v>
      </c>
      <c r="D154" s="25">
        <v>0.755671322</v>
      </c>
      <c r="E154">
        <v>0</v>
      </c>
      <c r="F154">
        <v>39.54539961</v>
      </c>
      <c r="G154">
        <v>-78.0711497</v>
      </c>
      <c r="H154">
        <v>974.2</v>
      </c>
      <c r="I154">
        <v>944.99</v>
      </c>
      <c r="J154">
        <f t="shared" si="8"/>
        <v>579.1501208473304</v>
      </c>
      <c r="K154" s="10">
        <v>764.156909958677</v>
      </c>
      <c r="L154">
        <v>746.1257464528811</v>
      </c>
      <c r="M154" s="10">
        <f t="shared" si="9"/>
        <v>755.141328205779</v>
      </c>
      <c r="N154" s="22">
        <v>22.1</v>
      </c>
      <c r="O154" s="22">
        <v>43.1</v>
      </c>
      <c r="P154" s="22">
        <v>33.6</v>
      </c>
      <c r="Q154" s="22">
        <f t="shared" si="7"/>
        <v>34.900000000000006</v>
      </c>
      <c r="R154"/>
      <c r="S154" s="26">
        <v>1.28E-05</v>
      </c>
      <c r="T154" s="26">
        <v>8.38E-06</v>
      </c>
      <c r="U154" s="26">
        <v>5.22E-06</v>
      </c>
      <c r="V154" s="26">
        <v>1.78E-06</v>
      </c>
      <c r="W154" s="26">
        <v>1.64E-06</v>
      </c>
      <c r="X154" s="26">
        <v>1.65E-06</v>
      </c>
      <c r="Y154">
        <v>911.9</v>
      </c>
      <c r="Z154">
        <v>310.8</v>
      </c>
      <c r="AA154">
        <v>307.3</v>
      </c>
      <c r="AB154">
        <v>17.4</v>
      </c>
      <c r="AD154">
        <v>6524</v>
      </c>
      <c r="AE154">
        <v>246</v>
      </c>
      <c r="AF154">
        <v>127</v>
      </c>
      <c r="AG154">
        <v>50</v>
      </c>
      <c r="AH154">
        <v>26</v>
      </c>
      <c r="AI154">
        <v>86</v>
      </c>
      <c r="AJ154">
        <f t="shared" si="6"/>
        <v>138318.02120141342</v>
      </c>
      <c r="AK154">
        <f t="shared" si="6"/>
        <v>5215.547703180212</v>
      </c>
      <c r="AL154">
        <f t="shared" si="6"/>
        <v>2692.5795053003535</v>
      </c>
      <c r="AM154">
        <f t="shared" si="6"/>
        <v>1060.070671378092</v>
      </c>
      <c r="AN154">
        <f t="shared" si="6"/>
        <v>551.2367491166077</v>
      </c>
      <c r="AO154">
        <f t="shared" si="6"/>
        <v>1823.321554770318</v>
      </c>
      <c r="AP154">
        <v>0.735</v>
      </c>
      <c r="AR154">
        <v>143.406723</v>
      </c>
      <c r="AS154">
        <v>0.021</v>
      </c>
      <c r="AU154">
        <v>0.3388533592</v>
      </c>
      <c r="AV154">
        <f t="shared" si="10"/>
        <v>0.3588533592</v>
      </c>
      <c r="AW154">
        <v>0.004</v>
      </c>
    </row>
    <row r="155" spans="1:49" ht="12.75">
      <c r="A155" s="23">
        <v>37856</v>
      </c>
      <c r="B155" s="22">
        <v>235</v>
      </c>
      <c r="C155" s="24">
        <v>0.755787015</v>
      </c>
      <c r="D155" s="25">
        <v>0.755787015</v>
      </c>
      <c r="E155">
        <v>0</v>
      </c>
      <c r="F155">
        <v>39.54418875</v>
      </c>
      <c r="G155">
        <v>-78.06296832</v>
      </c>
      <c r="H155">
        <v>971.3</v>
      </c>
      <c r="I155">
        <v>942.09</v>
      </c>
      <c r="J155">
        <f t="shared" si="8"/>
        <v>604.6725978341506</v>
      </c>
      <c r="K155" s="10">
        <v>789.6793869454989</v>
      </c>
      <c r="L155">
        <v>771.648223439703</v>
      </c>
      <c r="M155" s="10">
        <f t="shared" si="9"/>
        <v>780.6638051926009</v>
      </c>
      <c r="N155" s="22">
        <v>22</v>
      </c>
      <c r="O155" s="22">
        <v>46</v>
      </c>
      <c r="P155" s="22">
        <v>33.6</v>
      </c>
      <c r="Q155" s="22">
        <f t="shared" si="7"/>
        <v>33.6</v>
      </c>
      <c r="R155"/>
      <c r="AD155">
        <v>4711</v>
      </c>
      <c r="AE155">
        <v>280</v>
      </c>
      <c r="AF155">
        <v>143</v>
      </c>
      <c r="AG155">
        <v>46</v>
      </c>
      <c r="AH155">
        <v>16</v>
      </c>
      <c r="AI155">
        <v>74</v>
      </c>
      <c r="AJ155">
        <f t="shared" si="6"/>
        <v>99879.8586572438</v>
      </c>
      <c r="AK155">
        <f t="shared" si="6"/>
        <v>5936.395759717314</v>
      </c>
      <c r="AL155">
        <f t="shared" si="6"/>
        <v>3031.8021201413426</v>
      </c>
      <c r="AM155">
        <f t="shared" si="6"/>
        <v>975.2650176678445</v>
      </c>
      <c r="AN155">
        <f t="shared" si="6"/>
        <v>339.22261484098937</v>
      </c>
      <c r="AO155">
        <f t="shared" si="6"/>
        <v>1568.904593639576</v>
      </c>
      <c r="AP155">
        <v>0.586</v>
      </c>
      <c r="AR155">
        <v>146.885788</v>
      </c>
      <c r="AS155">
        <v>0.031</v>
      </c>
      <c r="AU155">
        <v>0.3869687617</v>
      </c>
      <c r="AV155">
        <f t="shared" si="10"/>
        <v>0.4069687617</v>
      </c>
      <c r="AW155">
        <v>0.005</v>
      </c>
    </row>
    <row r="156" spans="1:49" ht="12.75">
      <c r="A156" s="23">
        <v>37856</v>
      </c>
      <c r="B156" s="22">
        <v>235</v>
      </c>
      <c r="C156" s="24">
        <v>0.755902767</v>
      </c>
      <c r="D156" s="25">
        <v>0.755902767</v>
      </c>
      <c r="E156">
        <v>0</v>
      </c>
      <c r="F156">
        <v>39.54298884</v>
      </c>
      <c r="G156">
        <v>-78.05482426</v>
      </c>
      <c r="H156">
        <v>971.6</v>
      </c>
      <c r="I156">
        <v>942.39</v>
      </c>
      <c r="J156">
        <f t="shared" si="8"/>
        <v>602.0287009154846</v>
      </c>
      <c r="K156" s="10">
        <v>787.0354900268312</v>
      </c>
      <c r="L156">
        <v>769.0043265210353</v>
      </c>
      <c r="M156" s="10">
        <f t="shared" si="9"/>
        <v>778.0199082739332</v>
      </c>
      <c r="N156" s="22">
        <v>21.8</v>
      </c>
      <c r="O156" s="22">
        <v>45.4</v>
      </c>
      <c r="P156" s="22">
        <v>32.1</v>
      </c>
      <c r="Q156" s="22">
        <f t="shared" si="7"/>
        <v>32.85</v>
      </c>
      <c r="R156"/>
      <c r="AD156">
        <v>6943</v>
      </c>
      <c r="AE156">
        <v>278</v>
      </c>
      <c r="AF156">
        <v>132</v>
      </c>
      <c r="AG156">
        <v>49</v>
      </c>
      <c r="AH156">
        <v>20</v>
      </c>
      <c r="AI156">
        <v>101</v>
      </c>
      <c r="AJ156">
        <f t="shared" si="6"/>
        <v>147201.41342756184</v>
      </c>
      <c r="AK156">
        <f t="shared" si="6"/>
        <v>5893.992932862191</v>
      </c>
      <c r="AL156">
        <f t="shared" si="6"/>
        <v>2798.5865724381624</v>
      </c>
      <c r="AM156">
        <f t="shared" si="6"/>
        <v>1038.86925795053</v>
      </c>
      <c r="AN156">
        <f t="shared" si="6"/>
        <v>424.02826855123675</v>
      </c>
      <c r="AO156">
        <f t="shared" si="6"/>
        <v>2141.3427561837457</v>
      </c>
      <c r="AP156">
        <v>0.536</v>
      </c>
      <c r="AR156">
        <v>142.8726044</v>
      </c>
      <c r="AS156">
        <v>0.041</v>
      </c>
      <c r="AU156">
        <v>0.4178026915</v>
      </c>
      <c r="AV156">
        <f t="shared" si="10"/>
        <v>0.4378026915</v>
      </c>
      <c r="AW156">
        <v>0.011</v>
      </c>
    </row>
    <row r="157" spans="1:49" ht="12.75">
      <c r="A157" s="23">
        <v>37856</v>
      </c>
      <c r="B157" s="22">
        <v>235</v>
      </c>
      <c r="C157" s="24">
        <v>0.756018519</v>
      </c>
      <c r="D157" s="25">
        <v>0.756018519</v>
      </c>
      <c r="E157">
        <v>0</v>
      </c>
      <c r="F157">
        <v>39.54166964</v>
      </c>
      <c r="G157">
        <v>-78.04684045</v>
      </c>
      <c r="H157">
        <v>973.4</v>
      </c>
      <c r="I157">
        <v>944.19</v>
      </c>
      <c r="J157">
        <f t="shared" si="8"/>
        <v>586.1829726610141</v>
      </c>
      <c r="K157" s="10">
        <v>771.1897617723607</v>
      </c>
      <c r="L157">
        <v>753.1585982665648</v>
      </c>
      <c r="M157" s="10">
        <f t="shared" si="9"/>
        <v>762.1741800194627</v>
      </c>
      <c r="N157" s="22">
        <v>21.9</v>
      </c>
      <c r="O157" s="22">
        <v>45.6</v>
      </c>
      <c r="P157" s="22">
        <v>36.7</v>
      </c>
      <c r="Q157" s="22">
        <f t="shared" si="7"/>
        <v>34.400000000000006</v>
      </c>
      <c r="R157"/>
      <c r="S157" s="26">
        <v>1.31E-05</v>
      </c>
      <c r="T157" s="26">
        <v>8.46E-06</v>
      </c>
      <c r="U157" s="26">
        <v>5.14E-06</v>
      </c>
      <c r="V157" s="26">
        <v>2.1E-06</v>
      </c>
      <c r="W157" s="26">
        <v>1.41E-06</v>
      </c>
      <c r="X157" s="26">
        <v>1.56E-06</v>
      </c>
      <c r="Y157">
        <v>911.9</v>
      </c>
      <c r="Z157">
        <v>310.8</v>
      </c>
      <c r="AA157">
        <v>307.2</v>
      </c>
      <c r="AB157">
        <v>17.1</v>
      </c>
      <c r="AD157">
        <v>4357</v>
      </c>
      <c r="AE157">
        <v>254</v>
      </c>
      <c r="AF157">
        <v>130</v>
      </c>
      <c r="AG157">
        <v>57</v>
      </c>
      <c r="AH157">
        <v>25</v>
      </c>
      <c r="AI157">
        <v>90</v>
      </c>
      <c r="AJ157">
        <f t="shared" si="6"/>
        <v>92374.55830388692</v>
      </c>
      <c r="AK157">
        <f t="shared" si="6"/>
        <v>5385.159010600707</v>
      </c>
      <c r="AL157">
        <f t="shared" si="6"/>
        <v>2756.1837455830387</v>
      </c>
      <c r="AM157">
        <f t="shared" si="6"/>
        <v>1208.4805653710248</v>
      </c>
      <c r="AN157">
        <f t="shared" si="6"/>
        <v>530.035335689046</v>
      </c>
      <c r="AO157">
        <f t="shared" si="6"/>
        <v>1908.1272084805653</v>
      </c>
      <c r="AP157">
        <v>0.706</v>
      </c>
      <c r="AR157">
        <v>139.5704651</v>
      </c>
      <c r="AS157">
        <v>0.031</v>
      </c>
      <c r="AU157">
        <v>0.3923178315</v>
      </c>
      <c r="AV157">
        <f t="shared" si="10"/>
        <v>0.4123178315</v>
      </c>
      <c r="AW157">
        <v>0.01</v>
      </c>
    </row>
    <row r="158" spans="1:49" ht="12.75">
      <c r="A158" s="23">
        <v>37856</v>
      </c>
      <c r="B158" s="22">
        <v>235</v>
      </c>
      <c r="C158" s="24">
        <v>0.756134272</v>
      </c>
      <c r="D158" s="25">
        <v>0.756134272</v>
      </c>
      <c r="E158">
        <v>0</v>
      </c>
      <c r="F158">
        <v>39.54027292</v>
      </c>
      <c r="G158">
        <v>-78.03903253</v>
      </c>
      <c r="H158">
        <v>974.9</v>
      </c>
      <c r="I158">
        <v>945.69</v>
      </c>
      <c r="J158">
        <f t="shared" si="8"/>
        <v>573.0012577652685</v>
      </c>
      <c r="K158" s="10">
        <v>758.0080468766151</v>
      </c>
      <c r="L158">
        <v>739.9768833708192</v>
      </c>
      <c r="M158" s="10">
        <f t="shared" si="9"/>
        <v>748.9924651237172</v>
      </c>
      <c r="N158" s="22">
        <v>21.8</v>
      </c>
      <c r="O158" s="22">
        <v>46.7</v>
      </c>
      <c r="P158" s="22">
        <v>32.6</v>
      </c>
      <c r="Q158" s="22">
        <f t="shared" si="7"/>
        <v>34.650000000000006</v>
      </c>
      <c r="R158"/>
      <c r="AD158">
        <v>4435</v>
      </c>
      <c r="AE158">
        <v>232</v>
      </c>
      <c r="AF158">
        <v>108</v>
      </c>
      <c r="AG158">
        <v>55</v>
      </c>
      <c r="AH158">
        <v>31</v>
      </c>
      <c r="AI158">
        <v>83</v>
      </c>
      <c r="AJ158">
        <f t="shared" si="6"/>
        <v>94028.26855123675</v>
      </c>
      <c r="AK158">
        <f t="shared" si="6"/>
        <v>4918.727915194346</v>
      </c>
      <c r="AL158">
        <f t="shared" si="6"/>
        <v>2289.7526501766783</v>
      </c>
      <c r="AM158">
        <f t="shared" si="6"/>
        <v>1166.077738515901</v>
      </c>
      <c r="AN158">
        <f t="shared" si="6"/>
        <v>657.243816254417</v>
      </c>
      <c r="AO158">
        <f t="shared" si="6"/>
        <v>1759.7173144876324</v>
      </c>
      <c r="AP158">
        <v>0.586</v>
      </c>
      <c r="AR158">
        <v>134.2694855</v>
      </c>
      <c r="AS158">
        <v>0.042</v>
      </c>
      <c r="AU158">
        <v>0.4279967844</v>
      </c>
      <c r="AV158">
        <f t="shared" si="10"/>
        <v>0.4479967844</v>
      </c>
      <c r="AW158">
        <v>0.006</v>
      </c>
    </row>
    <row r="159" spans="1:49" ht="12.75">
      <c r="A159" s="23">
        <v>37856</v>
      </c>
      <c r="B159" s="22">
        <v>235</v>
      </c>
      <c r="C159" s="24">
        <v>0.756250024</v>
      </c>
      <c r="D159" s="25">
        <v>0.756250024</v>
      </c>
      <c r="E159">
        <v>0</v>
      </c>
      <c r="F159">
        <v>39.53884497</v>
      </c>
      <c r="G159">
        <v>-78.03118962</v>
      </c>
      <c r="H159">
        <v>974.8</v>
      </c>
      <c r="I159">
        <v>945.59</v>
      </c>
      <c r="J159">
        <f t="shared" si="8"/>
        <v>573.8793880664113</v>
      </c>
      <c r="K159" s="10">
        <v>758.8861771777596</v>
      </c>
      <c r="L159">
        <v>740.8550136719637</v>
      </c>
      <c r="M159" s="10">
        <f t="shared" si="9"/>
        <v>749.8705954248617</v>
      </c>
      <c r="N159" s="22">
        <v>21.9</v>
      </c>
      <c r="O159" s="22">
        <v>47.1</v>
      </c>
      <c r="P159" s="22">
        <v>34.2</v>
      </c>
      <c r="Q159" s="22">
        <f t="shared" si="7"/>
        <v>33.400000000000006</v>
      </c>
      <c r="R159">
        <v>1.317</v>
      </c>
      <c r="AD159">
        <v>4753</v>
      </c>
      <c r="AE159">
        <v>302</v>
      </c>
      <c r="AF159">
        <v>131</v>
      </c>
      <c r="AG159">
        <v>45</v>
      </c>
      <c r="AH159">
        <v>18</v>
      </c>
      <c r="AI159">
        <v>85</v>
      </c>
      <c r="AJ159">
        <f t="shared" si="6"/>
        <v>100770.31802120141</v>
      </c>
      <c r="AK159">
        <f t="shared" si="6"/>
        <v>6402.826855123675</v>
      </c>
      <c r="AL159">
        <f t="shared" si="6"/>
        <v>2777.3851590106005</v>
      </c>
      <c r="AM159">
        <f t="shared" si="6"/>
        <v>954.0636042402826</v>
      </c>
      <c r="AN159">
        <f t="shared" si="6"/>
        <v>381.62544169611306</v>
      </c>
      <c r="AO159">
        <f t="shared" si="6"/>
        <v>1802.1201413427561</v>
      </c>
      <c r="AP159">
        <v>0.596</v>
      </c>
      <c r="AR159">
        <v>124.6248932</v>
      </c>
      <c r="AS159">
        <v>0.032</v>
      </c>
      <c r="AU159">
        <v>0.3211351037</v>
      </c>
      <c r="AV159">
        <f t="shared" si="10"/>
        <v>0.3411351037</v>
      </c>
      <c r="AW159">
        <v>0.006</v>
      </c>
    </row>
    <row r="160" spans="1:49" ht="12.75">
      <c r="A160" s="23">
        <v>37856</v>
      </c>
      <c r="B160" s="22">
        <v>235</v>
      </c>
      <c r="C160" s="24">
        <v>0.756365716</v>
      </c>
      <c r="D160" s="25">
        <v>0.756365716</v>
      </c>
      <c r="E160">
        <v>0</v>
      </c>
      <c r="F160">
        <v>39.53740459</v>
      </c>
      <c r="G160">
        <v>-78.02338563</v>
      </c>
      <c r="H160">
        <v>973</v>
      </c>
      <c r="I160">
        <v>943.79</v>
      </c>
      <c r="J160">
        <f t="shared" si="8"/>
        <v>589.701633450323</v>
      </c>
      <c r="K160" s="10">
        <v>774.7084225616696</v>
      </c>
      <c r="L160">
        <v>756.6772590558737</v>
      </c>
      <c r="M160" s="10">
        <f t="shared" si="9"/>
        <v>765.6928408087717</v>
      </c>
      <c r="N160" s="22">
        <v>21.7</v>
      </c>
      <c r="O160" s="22">
        <v>47.3</v>
      </c>
      <c r="P160" s="22">
        <v>32.1</v>
      </c>
      <c r="Q160" s="22">
        <f t="shared" si="7"/>
        <v>33.150000000000006</v>
      </c>
      <c r="R160"/>
      <c r="S160" s="26">
        <v>1.36E-05</v>
      </c>
      <c r="T160" s="26">
        <v>9.52E-06</v>
      </c>
      <c r="U160" s="26">
        <v>5.59E-06</v>
      </c>
      <c r="V160" s="26">
        <v>1.78E-06</v>
      </c>
      <c r="W160" s="26">
        <v>1.85E-06</v>
      </c>
      <c r="X160" s="26">
        <v>1.72E-06</v>
      </c>
      <c r="Y160">
        <v>914.1</v>
      </c>
      <c r="Z160">
        <v>310.9</v>
      </c>
      <c r="AA160">
        <v>307.2</v>
      </c>
      <c r="AB160">
        <v>17.1</v>
      </c>
      <c r="AD160">
        <v>4639</v>
      </c>
      <c r="AE160">
        <v>289</v>
      </c>
      <c r="AF160">
        <v>132</v>
      </c>
      <c r="AG160">
        <v>49</v>
      </c>
      <c r="AH160">
        <v>17</v>
      </c>
      <c r="AI160">
        <v>60</v>
      </c>
      <c r="AJ160">
        <f t="shared" si="6"/>
        <v>98353.35689045936</v>
      </c>
      <c r="AK160">
        <f t="shared" si="6"/>
        <v>6127.208480565371</v>
      </c>
      <c r="AL160">
        <f t="shared" si="6"/>
        <v>2798.5865724381624</v>
      </c>
      <c r="AM160">
        <f t="shared" si="6"/>
        <v>1038.86925795053</v>
      </c>
      <c r="AN160">
        <f t="shared" si="6"/>
        <v>360.42402826855124</v>
      </c>
      <c r="AO160">
        <f t="shared" si="6"/>
        <v>1272.0848056537102</v>
      </c>
      <c r="AP160">
        <v>0.647</v>
      </c>
      <c r="AR160">
        <v>119.7071381</v>
      </c>
      <c r="AS160">
        <v>0.021</v>
      </c>
      <c r="AU160">
        <v>0.2611492276</v>
      </c>
      <c r="AV160">
        <f t="shared" si="10"/>
        <v>0.2811492276</v>
      </c>
      <c r="AW160">
        <v>0.002</v>
      </c>
    </row>
    <row r="161" spans="1:49" ht="12.75">
      <c r="A161" s="23">
        <v>37856</v>
      </c>
      <c r="B161" s="22">
        <v>235</v>
      </c>
      <c r="C161" s="24">
        <v>0.756481469</v>
      </c>
      <c r="D161" s="25">
        <v>0.756481469</v>
      </c>
      <c r="E161">
        <v>0</v>
      </c>
      <c r="F161">
        <v>39.53592715</v>
      </c>
      <c r="G161">
        <v>-78.01572296</v>
      </c>
      <c r="H161">
        <v>972.7</v>
      </c>
      <c r="I161">
        <v>943.49</v>
      </c>
      <c r="J161">
        <f t="shared" si="8"/>
        <v>592.3416078394772</v>
      </c>
      <c r="K161" s="10">
        <v>777.3483969508238</v>
      </c>
      <c r="L161">
        <v>759.3172334450279</v>
      </c>
      <c r="M161" s="10">
        <f t="shared" si="9"/>
        <v>768.3328151979258</v>
      </c>
      <c r="N161" s="22">
        <v>21.6</v>
      </c>
      <c r="O161" s="22">
        <v>47.7</v>
      </c>
      <c r="P161" s="22">
        <v>34.1</v>
      </c>
      <c r="Q161" s="22">
        <f t="shared" si="7"/>
        <v>33.1</v>
      </c>
      <c r="R161"/>
      <c r="AD161">
        <v>6689</v>
      </c>
      <c r="AE161">
        <v>271</v>
      </c>
      <c r="AF161">
        <v>113</v>
      </c>
      <c r="AG161">
        <v>51</v>
      </c>
      <c r="AH161">
        <v>12</v>
      </c>
      <c r="AI161">
        <v>87</v>
      </c>
      <c r="AJ161">
        <f t="shared" si="6"/>
        <v>141816.25441696114</v>
      </c>
      <c r="AK161">
        <f t="shared" si="6"/>
        <v>5745.5830388692575</v>
      </c>
      <c r="AL161">
        <f t="shared" si="6"/>
        <v>2395.7597173144877</v>
      </c>
      <c r="AM161">
        <f t="shared" si="6"/>
        <v>1081.2720848056538</v>
      </c>
      <c r="AN161">
        <f t="shared" si="6"/>
        <v>254.41696113074204</v>
      </c>
      <c r="AO161">
        <f t="shared" si="6"/>
        <v>1844.52296819788</v>
      </c>
      <c r="AP161">
        <v>0.555</v>
      </c>
      <c r="AR161">
        <v>121.6421738</v>
      </c>
      <c r="AS161">
        <v>0.011</v>
      </c>
      <c r="AU161">
        <v>0.3131888807</v>
      </c>
      <c r="AV161">
        <f t="shared" si="10"/>
        <v>0.3331888807</v>
      </c>
      <c r="AW161">
        <v>0.009</v>
      </c>
    </row>
    <row r="162" spans="1:49" ht="12.75">
      <c r="A162" s="23">
        <v>37856</v>
      </c>
      <c r="B162" s="22">
        <v>235</v>
      </c>
      <c r="C162" s="24">
        <v>0.756597221</v>
      </c>
      <c r="D162" s="25">
        <v>0.756597221</v>
      </c>
      <c r="E162">
        <v>0</v>
      </c>
      <c r="F162">
        <v>39.53433722</v>
      </c>
      <c r="G162">
        <v>-78.00821015</v>
      </c>
      <c r="H162">
        <v>971.4</v>
      </c>
      <c r="I162">
        <v>942.19</v>
      </c>
      <c r="J162">
        <f t="shared" si="8"/>
        <v>603.7912053256289</v>
      </c>
      <c r="K162" s="10">
        <v>788.7979944369755</v>
      </c>
      <c r="L162">
        <v>770.7668309311796</v>
      </c>
      <c r="M162" s="10">
        <f t="shared" si="9"/>
        <v>779.7824126840776</v>
      </c>
      <c r="N162" s="22">
        <v>21.6</v>
      </c>
      <c r="O162" s="22">
        <v>48.3</v>
      </c>
      <c r="P162" s="22">
        <v>32.1</v>
      </c>
      <c r="Q162" s="22">
        <f t="shared" si="7"/>
        <v>33.1</v>
      </c>
      <c r="R162"/>
      <c r="AD162">
        <v>4755</v>
      </c>
      <c r="AE162">
        <v>257</v>
      </c>
      <c r="AF162">
        <v>134</v>
      </c>
      <c r="AG162">
        <v>50</v>
      </c>
      <c r="AH162">
        <v>16</v>
      </c>
      <c r="AI162">
        <v>52</v>
      </c>
      <c r="AJ162">
        <f aca="true" t="shared" si="11" ref="AJ162:AO204">IF(AD162&gt;0,(AD162*(60/1))/2.83,"")</f>
        <v>100812.72084805653</v>
      </c>
      <c r="AK162">
        <f t="shared" si="11"/>
        <v>5448.763250883392</v>
      </c>
      <c r="AL162">
        <f t="shared" si="11"/>
        <v>2840.989399293286</v>
      </c>
      <c r="AM162">
        <f t="shared" si="11"/>
        <v>1060.070671378092</v>
      </c>
      <c r="AN162">
        <f t="shared" si="11"/>
        <v>339.22261484098937</v>
      </c>
      <c r="AO162">
        <f t="shared" si="11"/>
        <v>1102.4734982332154</v>
      </c>
      <c r="AP162">
        <v>0.506</v>
      </c>
      <c r="AR162">
        <v>120.7886505</v>
      </c>
      <c r="AS162">
        <v>0.011</v>
      </c>
      <c r="AU162">
        <v>0.2263191044</v>
      </c>
      <c r="AV162">
        <f t="shared" si="10"/>
        <v>0.2463191044</v>
      </c>
      <c r="AW162">
        <v>0.012</v>
      </c>
    </row>
    <row r="163" spans="1:49" ht="12.75">
      <c r="A163" s="23">
        <v>37856</v>
      </c>
      <c r="B163" s="22">
        <v>235</v>
      </c>
      <c r="C163" s="24">
        <v>0.756712973</v>
      </c>
      <c r="D163" s="25">
        <v>0.756712973</v>
      </c>
      <c r="E163">
        <v>0</v>
      </c>
      <c r="F163">
        <v>39.53267047</v>
      </c>
      <c r="G163">
        <v>-78.00066359</v>
      </c>
      <c r="H163">
        <v>971.6</v>
      </c>
      <c r="I163">
        <v>942.39</v>
      </c>
      <c r="J163">
        <f t="shared" si="8"/>
        <v>602.0287009154846</v>
      </c>
      <c r="K163" s="10">
        <v>787.0354900268312</v>
      </c>
      <c r="L163">
        <v>769.0043265210353</v>
      </c>
      <c r="M163" s="10">
        <f t="shared" si="9"/>
        <v>778.0199082739332</v>
      </c>
      <c r="N163" s="22">
        <v>21.7</v>
      </c>
      <c r="O163" s="22">
        <v>47.7</v>
      </c>
      <c r="P163" s="22">
        <v>34.6</v>
      </c>
      <c r="Q163" s="22">
        <f t="shared" si="7"/>
        <v>33.35</v>
      </c>
      <c r="R163"/>
      <c r="S163" s="26">
        <v>1.38E-05</v>
      </c>
      <c r="T163" s="26">
        <v>9.36E-06</v>
      </c>
      <c r="U163" s="26">
        <v>4.66E-06</v>
      </c>
      <c r="V163" s="26">
        <v>1.53E-06</v>
      </c>
      <c r="W163" s="26">
        <v>1.36E-06</v>
      </c>
      <c r="X163" s="26">
        <v>9.17E-07</v>
      </c>
      <c r="Y163">
        <v>911.7</v>
      </c>
      <c r="Z163">
        <v>310.9</v>
      </c>
      <c r="AA163">
        <v>307.2</v>
      </c>
      <c r="AB163">
        <v>17.2</v>
      </c>
      <c r="AD163">
        <v>4565</v>
      </c>
      <c r="AE163">
        <v>264</v>
      </c>
      <c r="AF163">
        <v>105</v>
      </c>
      <c r="AG163">
        <v>40</v>
      </c>
      <c r="AH163">
        <v>20</v>
      </c>
      <c r="AI163">
        <v>49</v>
      </c>
      <c r="AJ163">
        <f t="shared" si="11"/>
        <v>96784.45229681979</v>
      </c>
      <c r="AK163">
        <f t="shared" si="11"/>
        <v>5597.173144876325</v>
      </c>
      <c r="AL163">
        <f t="shared" si="11"/>
        <v>2226.1484098939927</v>
      </c>
      <c r="AM163">
        <f t="shared" si="11"/>
        <v>848.0565371024735</v>
      </c>
      <c r="AN163">
        <f t="shared" si="11"/>
        <v>424.02826855123675</v>
      </c>
      <c r="AO163">
        <f t="shared" si="11"/>
        <v>1038.86925795053</v>
      </c>
      <c r="AP163">
        <v>0.606</v>
      </c>
      <c r="AR163">
        <v>114.1636581</v>
      </c>
      <c r="AS163">
        <v>0.042</v>
      </c>
      <c r="AU163">
        <v>0.19168441</v>
      </c>
      <c r="AV163">
        <f t="shared" si="10"/>
        <v>0.21168441</v>
      </c>
      <c r="AW163">
        <v>0.008</v>
      </c>
    </row>
    <row r="164" spans="1:49" ht="12.75">
      <c r="A164" s="23">
        <v>37856</v>
      </c>
      <c r="B164" s="22">
        <v>235</v>
      </c>
      <c r="C164" s="24">
        <v>0.756828725</v>
      </c>
      <c r="D164" s="25">
        <v>0.756828725</v>
      </c>
      <c r="E164">
        <v>0</v>
      </c>
      <c r="F164">
        <v>39.53110066</v>
      </c>
      <c r="G164">
        <v>-77.99276549</v>
      </c>
      <c r="H164">
        <v>969.6</v>
      </c>
      <c r="I164">
        <v>940.39</v>
      </c>
      <c r="J164">
        <f t="shared" si="8"/>
        <v>619.6706017119212</v>
      </c>
      <c r="K164" s="10">
        <v>804.6773908232678</v>
      </c>
      <c r="L164">
        <v>786.6462273174719</v>
      </c>
      <c r="M164" s="10">
        <f t="shared" si="9"/>
        <v>795.6618090703698</v>
      </c>
      <c r="N164" s="22">
        <v>21.6</v>
      </c>
      <c r="O164" s="22">
        <v>47.6</v>
      </c>
      <c r="P164" s="22">
        <v>31.1</v>
      </c>
      <c r="Q164" s="22">
        <f t="shared" si="7"/>
        <v>32.85</v>
      </c>
      <c r="R164"/>
      <c r="AD164">
        <v>4579</v>
      </c>
      <c r="AE164">
        <v>257</v>
      </c>
      <c r="AF164">
        <v>137</v>
      </c>
      <c r="AG164">
        <v>43</v>
      </c>
      <c r="AH164">
        <v>19</v>
      </c>
      <c r="AI164">
        <v>46</v>
      </c>
      <c r="AJ164">
        <f t="shared" si="11"/>
        <v>97081.27208480565</v>
      </c>
      <c r="AK164">
        <f t="shared" si="11"/>
        <v>5448.763250883392</v>
      </c>
      <c r="AL164">
        <f t="shared" si="11"/>
        <v>2904.593639575972</v>
      </c>
      <c r="AM164">
        <f t="shared" si="11"/>
        <v>911.660777385159</v>
      </c>
      <c r="AN164">
        <f t="shared" si="11"/>
        <v>402.8268551236749</v>
      </c>
      <c r="AO164">
        <f t="shared" si="11"/>
        <v>975.2650176678445</v>
      </c>
      <c r="AP164">
        <v>0.566</v>
      </c>
      <c r="AR164">
        <v>119.7215958</v>
      </c>
      <c r="AS164">
        <v>0.011</v>
      </c>
      <c r="AU164">
        <v>0.2268850058</v>
      </c>
      <c r="AV164">
        <f t="shared" si="10"/>
        <v>0.2468850058</v>
      </c>
      <c r="AW164">
        <v>0.006</v>
      </c>
    </row>
    <row r="165" spans="1:49" ht="12.75">
      <c r="A165" s="23">
        <v>37856</v>
      </c>
      <c r="B165" s="22">
        <v>235</v>
      </c>
      <c r="C165" s="24">
        <v>0.756944418</v>
      </c>
      <c r="D165" s="25">
        <v>0.756944418</v>
      </c>
      <c r="E165">
        <v>0</v>
      </c>
      <c r="F165">
        <v>39.52958884</v>
      </c>
      <c r="G165">
        <v>-77.9850615</v>
      </c>
      <c r="H165">
        <v>969.6</v>
      </c>
      <c r="I165">
        <v>940.39</v>
      </c>
      <c r="J165">
        <f t="shared" si="8"/>
        <v>619.6706017119212</v>
      </c>
      <c r="K165" s="10">
        <v>804.6773908232678</v>
      </c>
      <c r="L165">
        <v>786.6462273174719</v>
      </c>
      <c r="M165" s="10">
        <f t="shared" si="9"/>
        <v>795.6618090703698</v>
      </c>
      <c r="N165" s="22">
        <v>21.5</v>
      </c>
      <c r="O165" s="22">
        <v>45.1</v>
      </c>
      <c r="P165" s="22">
        <v>31.7</v>
      </c>
      <c r="Q165" s="22">
        <f t="shared" si="7"/>
        <v>31.4</v>
      </c>
      <c r="R165">
        <v>6.702</v>
      </c>
      <c r="AD165">
        <v>4354</v>
      </c>
      <c r="AE165">
        <v>263</v>
      </c>
      <c r="AF165">
        <v>126</v>
      </c>
      <c r="AG165">
        <v>36</v>
      </c>
      <c r="AH165">
        <v>9</v>
      </c>
      <c r="AI165">
        <v>40</v>
      </c>
      <c r="AJ165">
        <f t="shared" si="11"/>
        <v>92310.95406360424</v>
      </c>
      <c r="AK165">
        <f t="shared" si="11"/>
        <v>5575.971731448763</v>
      </c>
      <c r="AL165">
        <f t="shared" si="11"/>
        <v>2671.3780918727916</v>
      </c>
      <c r="AM165">
        <f t="shared" si="11"/>
        <v>763.2508833922261</v>
      </c>
      <c r="AN165">
        <f t="shared" si="11"/>
        <v>190.81272084805653</v>
      </c>
      <c r="AO165">
        <f t="shared" si="11"/>
        <v>848.0565371024735</v>
      </c>
      <c r="AP165">
        <v>0.586</v>
      </c>
      <c r="AR165">
        <v>127.4048691</v>
      </c>
      <c r="AS165">
        <v>0.021</v>
      </c>
      <c r="AU165">
        <v>0.2960466146</v>
      </c>
      <c r="AV165">
        <f t="shared" si="10"/>
        <v>0.3160466146</v>
      </c>
      <c r="AW165">
        <v>0.003</v>
      </c>
    </row>
    <row r="166" spans="1:49" ht="12.75">
      <c r="A166" s="23">
        <v>37856</v>
      </c>
      <c r="B166" s="22">
        <v>235</v>
      </c>
      <c r="C166" s="24">
        <v>0.75706017</v>
      </c>
      <c r="D166" s="25">
        <v>0.75706017</v>
      </c>
      <c r="E166">
        <v>0</v>
      </c>
      <c r="F166">
        <v>39.52773095</v>
      </c>
      <c r="G166">
        <v>-77.97743911</v>
      </c>
      <c r="H166">
        <v>971.1</v>
      </c>
      <c r="I166">
        <v>941.89</v>
      </c>
      <c r="J166">
        <f t="shared" si="8"/>
        <v>606.4356635573948</v>
      </c>
      <c r="K166" s="10">
        <v>791.4424526687415</v>
      </c>
      <c r="L166">
        <v>773.4112891629455</v>
      </c>
      <c r="M166" s="10">
        <f t="shared" si="9"/>
        <v>782.4268709158434</v>
      </c>
      <c r="N166" s="22">
        <v>21.7</v>
      </c>
      <c r="O166" s="22">
        <v>45</v>
      </c>
      <c r="P166" s="22">
        <v>31.6</v>
      </c>
      <c r="Q166" s="22">
        <f t="shared" si="7"/>
        <v>31.65</v>
      </c>
      <c r="R166"/>
      <c r="S166" s="26">
        <v>1.41E-05</v>
      </c>
      <c r="T166" s="26">
        <v>8.54E-06</v>
      </c>
      <c r="U166" s="26">
        <v>5.25E-06</v>
      </c>
      <c r="V166" s="26">
        <v>2.21E-06</v>
      </c>
      <c r="W166" s="26">
        <v>1.4E-06</v>
      </c>
      <c r="X166" s="26">
        <v>1.59E-06</v>
      </c>
      <c r="Y166">
        <v>909.9</v>
      </c>
      <c r="Z166">
        <v>310.9</v>
      </c>
      <c r="AA166">
        <v>307.1</v>
      </c>
      <c r="AB166">
        <v>17.4</v>
      </c>
      <c r="AD166">
        <v>4986</v>
      </c>
      <c r="AE166">
        <v>245</v>
      </c>
      <c r="AF166">
        <v>131</v>
      </c>
      <c r="AG166">
        <v>38</v>
      </c>
      <c r="AH166">
        <v>18</v>
      </c>
      <c r="AI166">
        <v>38</v>
      </c>
      <c r="AJ166">
        <f t="shared" si="11"/>
        <v>105710.24734982332</v>
      </c>
      <c r="AK166">
        <f t="shared" si="11"/>
        <v>5194.34628975265</v>
      </c>
      <c r="AL166">
        <f t="shared" si="11"/>
        <v>2777.3851590106005</v>
      </c>
      <c r="AM166">
        <f t="shared" si="11"/>
        <v>805.6537102473497</v>
      </c>
      <c r="AN166">
        <f t="shared" si="11"/>
        <v>381.62544169611306</v>
      </c>
      <c r="AO166">
        <f t="shared" si="11"/>
        <v>805.6537102473497</v>
      </c>
      <c r="AP166">
        <v>0.646</v>
      </c>
      <c r="AR166">
        <v>128.1881866</v>
      </c>
      <c r="AS166">
        <v>0.031</v>
      </c>
      <c r="AU166">
        <v>0.2560088634</v>
      </c>
      <c r="AV166">
        <f t="shared" si="10"/>
        <v>0.2760088634</v>
      </c>
      <c r="AW166">
        <v>0.006</v>
      </c>
    </row>
    <row r="167" spans="1:49" ht="12.75">
      <c r="A167" s="23">
        <v>37856</v>
      </c>
      <c r="B167" s="22">
        <v>235</v>
      </c>
      <c r="C167" s="24">
        <v>0.757175922</v>
      </c>
      <c r="D167" s="25">
        <v>0.757175922</v>
      </c>
      <c r="E167">
        <v>0</v>
      </c>
      <c r="F167">
        <v>39.52545972</v>
      </c>
      <c r="G167">
        <v>-77.96991347</v>
      </c>
      <c r="H167">
        <v>972</v>
      </c>
      <c r="I167">
        <v>942.79</v>
      </c>
      <c r="J167">
        <f t="shared" si="8"/>
        <v>598.5048139671323</v>
      </c>
      <c r="K167" s="10">
        <v>783.511603078479</v>
      </c>
      <c r="L167">
        <v>765.480439572683</v>
      </c>
      <c r="M167" s="10">
        <f t="shared" si="9"/>
        <v>774.4960213255811</v>
      </c>
      <c r="N167" s="22">
        <v>21.8</v>
      </c>
      <c r="O167" s="22">
        <v>43.5</v>
      </c>
      <c r="P167" s="22">
        <v>33.7</v>
      </c>
      <c r="Q167" s="22">
        <f t="shared" si="7"/>
        <v>32.650000000000006</v>
      </c>
      <c r="R167"/>
      <c r="AD167">
        <v>4790</v>
      </c>
      <c r="AE167">
        <v>296</v>
      </c>
      <c r="AF167">
        <v>141</v>
      </c>
      <c r="AG167">
        <v>39</v>
      </c>
      <c r="AH167">
        <v>23</v>
      </c>
      <c r="AI167">
        <v>42</v>
      </c>
      <c r="AJ167">
        <f t="shared" si="11"/>
        <v>101554.7703180212</v>
      </c>
      <c r="AK167">
        <f t="shared" si="11"/>
        <v>6275.618374558304</v>
      </c>
      <c r="AL167">
        <f t="shared" si="11"/>
        <v>2989.399293286219</v>
      </c>
      <c r="AM167">
        <f t="shared" si="11"/>
        <v>826.8551236749116</v>
      </c>
      <c r="AN167">
        <f t="shared" si="11"/>
        <v>487.63250883392226</v>
      </c>
      <c r="AO167">
        <f t="shared" si="11"/>
        <v>890.4593639575971</v>
      </c>
      <c r="AP167">
        <v>0.576</v>
      </c>
      <c r="AR167">
        <v>124.7699585</v>
      </c>
      <c r="AS167">
        <v>0.022</v>
      </c>
      <c r="AU167">
        <v>0.2014259845</v>
      </c>
      <c r="AV167">
        <f t="shared" si="10"/>
        <v>0.22142598449999998</v>
      </c>
      <c r="AW167">
        <v>0.013</v>
      </c>
    </row>
    <row r="168" spans="1:49" ht="12.75">
      <c r="A168" s="23">
        <v>37856</v>
      </c>
      <c r="B168" s="22">
        <v>235</v>
      </c>
      <c r="C168" s="24">
        <v>0.757291675</v>
      </c>
      <c r="D168" s="25">
        <v>0.757291675</v>
      </c>
      <c r="E168">
        <v>0</v>
      </c>
      <c r="F168">
        <v>39.52318025</v>
      </c>
      <c r="G168">
        <v>-77.9622146</v>
      </c>
      <c r="H168">
        <v>972.5</v>
      </c>
      <c r="I168">
        <v>943.29</v>
      </c>
      <c r="J168">
        <f t="shared" si="8"/>
        <v>594.1020571559011</v>
      </c>
      <c r="K168" s="10">
        <v>779.1088462672477</v>
      </c>
      <c r="L168">
        <v>761.0776827614518</v>
      </c>
      <c r="M168" s="10">
        <f t="shared" si="9"/>
        <v>770.0932645143498</v>
      </c>
      <c r="N168" s="22">
        <v>21.8</v>
      </c>
      <c r="O168" s="22">
        <v>42.7</v>
      </c>
      <c r="P168" s="22">
        <v>29.2</v>
      </c>
      <c r="Q168" s="22">
        <f t="shared" si="7"/>
        <v>31.450000000000003</v>
      </c>
      <c r="R168"/>
      <c r="AD168">
        <v>7255</v>
      </c>
      <c r="AE168">
        <v>257</v>
      </c>
      <c r="AF168">
        <v>134</v>
      </c>
      <c r="AG168">
        <v>52</v>
      </c>
      <c r="AH168">
        <v>19</v>
      </c>
      <c r="AI168">
        <v>42</v>
      </c>
      <c r="AJ168">
        <f t="shared" si="11"/>
        <v>153816.25441696114</v>
      </c>
      <c r="AK168">
        <f t="shared" si="11"/>
        <v>5448.763250883392</v>
      </c>
      <c r="AL168">
        <f t="shared" si="11"/>
        <v>2840.989399293286</v>
      </c>
      <c r="AM168">
        <f t="shared" si="11"/>
        <v>1102.4734982332154</v>
      </c>
      <c r="AN168">
        <f t="shared" si="11"/>
        <v>402.8268551236749</v>
      </c>
      <c r="AO168">
        <f t="shared" si="11"/>
        <v>890.4593639575971</v>
      </c>
      <c r="AP168">
        <v>0.607</v>
      </c>
      <c r="AR168">
        <v>126.9831085</v>
      </c>
      <c r="AS168">
        <v>0.011</v>
      </c>
      <c r="AU168">
        <v>0.2265817821</v>
      </c>
      <c r="AV168">
        <f t="shared" si="10"/>
        <v>0.24658178209999998</v>
      </c>
      <c r="AW168">
        <v>0.01</v>
      </c>
    </row>
    <row r="169" spans="1:49" ht="12.75">
      <c r="A169" s="23">
        <v>37856</v>
      </c>
      <c r="B169" s="22">
        <v>235</v>
      </c>
      <c r="C169" s="24">
        <v>0.757407427</v>
      </c>
      <c r="D169" s="25">
        <v>0.757407427</v>
      </c>
      <c r="E169">
        <v>0</v>
      </c>
      <c r="F169">
        <v>39.52089405</v>
      </c>
      <c r="G169">
        <v>-77.95452767</v>
      </c>
      <c r="H169">
        <v>972.6</v>
      </c>
      <c r="I169">
        <v>943.39</v>
      </c>
      <c r="J169">
        <f t="shared" si="8"/>
        <v>593.2217858454738</v>
      </c>
      <c r="K169" s="10">
        <v>778.2285749568205</v>
      </c>
      <c r="L169">
        <v>760.1974114510245</v>
      </c>
      <c r="M169" s="10">
        <f t="shared" si="9"/>
        <v>769.2129932039225</v>
      </c>
      <c r="N169" s="22">
        <v>21.7</v>
      </c>
      <c r="O169" s="22">
        <v>44.8</v>
      </c>
      <c r="P169" s="22">
        <v>31.7</v>
      </c>
      <c r="Q169" s="22">
        <f t="shared" si="7"/>
        <v>30.45</v>
      </c>
      <c r="R169"/>
      <c r="AD169">
        <v>4408</v>
      </c>
      <c r="AE169">
        <v>238</v>
      </c>
      <c r="AF169">
        <v>124</v>
      </c>
      <c r="AG169">
        <v>35</v>
      </c>
      <c r="AH169">
        <v>10</v>
      </c>
      <c r="AI169">
        <v>35</v>
      </c>
      <c r="AJ169">
        <f t="shared" si="11"/>
        <v>93455.83038869257</v>
      </c>
      <c r="AK169">
        <f t="shared" si="11"/>
        <v>5045.936395759717</v>
      </c>
      <c r="AL169">
        <f t="shared" si="11"/>
        <v>2628.975265017668</v>
      </c>
      <c r="AM169">
        <f t="shared" si="11"/>
        <v>742.0494699646642</v>
      </c>
      <c r="AN169">
        <f t="shared" si="11"/>
        <v>212.01413427561837</v>
      </c>
      <c r="AO169">
        <f t="shared" si="11"/>
        <v>742.0494699646642</v>
      </c>
      <c r="AP169">
        <v>0.577</v>
      </c>
      <c r="AR169">
        <v>122.5415268</v>
      </c>
      <c r="AS169">
        <v>0.021</v>
      </c>
      <c r="AU169">
        <v>0.2737405002</v>
      </c>
      <c r="AV169">
        <f t="shared" si="10"/>
        <v>0.29374050020000003</v>
      </c>
      <c r="AW169">
        <v>0.006</v>
      </c>
    </row>
    <row r="170" spans="1:49" ht="12.75">
      <c r="A170" s="23">
        <v>37856</v>
      </c>
      <c r="B170" s="22">
        <v>235</v>
      </c>
      <c r="C170" s="24">
        <v>0.757523119</v>
      </c>
      <c r="D170" s="25">
        <v>0.757523119</v>
      </c>
      <c r="E170">
        <v>0</v>
      </c>
      <c r="F170">
        <v>39.51890069</v>
      </c>
      <c r="G170">
        <v>-77.94672507</v>
      </c>
      <c r="H170">
        <v>972</v>
      </c>
      <c r="I170">
        <v>942.79</v>
      </c>
      <c r="J170">
        <f t="shared" si="8"/>
        <v>598.5048139671323</v>
      </c>
      <c r="K170" s="10">
        <v>783.511603078479</v>
      </c>
      <c r="L170">
        <v>765.480439572683</v>
      </c>
      <c r="M170" s="10">
        <f t="shared" si="9"/>
        <v>774.4960213255811</v>
      </c>
      <c r="N170" s="22">
        <v>21.7</v>
      </c>
      <c r="O170" s="22">
        <v>47.2</v>
      </c>
      <c r="P170" s="22">
        <v>30.1</v>
      </c>
      <c r="Q170" s="22">
        <f t="shared" si="7"/>
        <v>30.9</v>
      </c>
      <c r="R170"/>
      <c r="S170" s="26">
        <v>1.34E-05</v>
      </c>
      <c r="T170" s="26">
        <v>8.95E-06</v>
      </c>
      <c r="U170" s="26">
        <v>5.31E-06</v>
      </c>
      <c r="V170" s="26">
        <v>1.69E-06</v>
      </c>
      <c r="W170" s="26">
        <v>1.28E-06</v>
      </c>
      <c r="X170" s="26">
        <v>8.86E-07</v>
      </c>
      <c r="Y170">
        <v>911.9</v>
      </c>
      <c r="Z170">
        <v>311</v>
      </c>
      <c r="AA170">
        <v>307.1</v>
      </c>
      <c r="AB170">
        <v>17.2</v>
      </c>
      <c r="AD170">
        <v>6849</v>
      </c>
      <c r="AE170">
        <v>264</v>
      </c>
      <c r="AF170">
        <v>137</v>
      </c>
      <c r="AG170">
        <v>44</v>
      </c>
      <c r="AH170">
        <v>15</v>
      </c>
      <c r="AI170">
        <v>30</v>
      </c>
      <c r="AJ170">
        <f t="shared" si="11"/>
        <v>145208.48056537102</v>
      </c>
      <c r="AK170">
        <f t="shared" si="11"/>
        <v>5597.173144876325</v>
      </c>
      <c r="AL170">
        <f t="shared" si="11"/>
        <v>2904.593639575972</v>
      </c>
      <c r="AM170">
        <f t="shared" si="11"/>
        <v>932.8621908127208</v>
      </c>
      <c r="AN170">
        <f t="shared" si="11"/>
        <v>318.02120141342755</v>
      </c>
      <c r="AO170">
        <f t="shared" si="11"/>
        <v>636.0424028268551</v>
      </c>
      <c r="AP170">
        <v>0.566</v>
      </c>
      <c r="AR170">
        <v>118.111557</v>
      </c>
      <c r="AS170">
        <v>0.021</v>
      </c>
      <c r="AU170">
        <v>0.2572821081</v>
      </c>
      <c r="AV170">
        <f t="shared" si="10"/>
        <v>0.27728210810000004</v>
      </c>
      <c r="AW170">
        <v>0.003</v>
      </c>
    </row>
    <row r="171" spans="1:49" ht="12.75">
      <c r="A171" s="23">
        <v>37856</v>
      </c>
      <c r="B171" s="22">
        <v>235</v>
      </c>
      <c r="C171" s="24">
        <v>0.757638872</v>
      </c>
      <c r="D171" s="25">
        <v>0.757638872</v>
      </c>
      <c r="E171">
        <v>0</v>
      </c>
      <c r="F171">
        <v>39.51707061</v>
      </c>
      <c r="G171">
        <v>-77.93887864</v>
      </c>
      <c r="H171">
        <v>972.1</v>
      </c>
      <c r="I171">
        <v>942.89</v>
      </c>
      <c r="J171">
        <f t="shared" si="8"/>
        <v>597.6240758376744</v>
      </c>
      <c r="K171" s="10">
        <v>782.630864949021</v>
      </c>
      <c r="L171">
        <v>764.5997014432251</v>
      </c>
      <c r="M171" s="10">
        <f t="shared" si="9"/>
        <v>773.6152831961231</v>
      </c>
      <c r="N171" s="22">
        <v>21.5</v>
      </c>
      <c r="O171" s="22">
        <v>47.4</v>
      </c>
      <c r="P171" s="22">
        <v>32.1</v>
      </c>
      <c r="Q171" s="22">
        <f t="shared" si="7"/>
        <v>31.1</v>
      </c>
      <c r="R171">
        <v>6.367</v>
      </c>
      <c r="AD171">
        <v>4713</v>
      </c>
      <c r="AE171">
        <v>273</v>
      </c>
      <c r="AF171">
        <v>126</v>
      </c>
      <c r="AG171">
        <v>32</v>
      </c>
      <c r="AH171">
        <v>15</v>
      </c>
      <c r="AI171">
        <v>41</v>
      </c>
      <c r="AJ171">
        <f t="shared" si="11"/>
        <v>99922.26148409894</v>
      </c>
      <c r="AK171">
        <f t="shared" si="11"/>
        <v>5787.985865724381</v>
      </c>
      <c r="AL171">
        <f t="shared" si="11"/>
        <v>2671.3780918727916</v>
      </c>
      <c r="AM171">
        <f t="shared" si="11"/>
        <v>678.4452296819787</v>
      </c>
      <c r="AN171">
        <f t="shared" si="11"/>
        <v>318.02120141342755</v>
      </c>
      <c r="AO171">
        <f t="shared" si="11"/>
        <v>869.2579505300353</v>
      </c>
      <c r="AP171">
        <v>0.566</v>
      </c>
      <c r="AR171">
        <v>117.8651199</v>
      </c>
      <c r="AS171">
        <v>0.021</v>
      </c>
      <c r="AU171">
        <v>0.3104378581</v>
      </c>
      <c r="AV171">
        <f t="shared" si="10"/>
        <v>0.33043785810000004</v>
      </c>
      <c r="AW171">
        <v>0.003</v>
      </c>
    </row>
    <row r="172" spans="1:49" ht="12.75">
      <c r="A172" s="23">
        <v>37856</v>
      </c>
      <c r="B172" s="22">
        <v>235</v>
      </c>
      <c r="C172" s="24">
        <v>0.757754624</v>
      </c>
      <c r="D172" s="25">
        <v>0.757754624</v>
      </c>
      <c r="E172">
        <v>0</v>
      </c>
      <c r="F172">
        <v>39.51532576</v>
      </c>
      <c r="G172">
        <v>-77.93103344</v>
      </c>
      <c r="H172">
        <v>972.1</v>
      </c>
      <c r="I172">
        <v>942.89</v>
      </c>
      <c r="J172">
        <f t="shared" si="8"/>
        <v>597.6240758376744</v>
      </c>
      <c r="K172" s="10">
        <v>782.630864949021</v>
      </c>
      <c r="L172">
        <v>764.5997014432251</v>
      </c>
      <c r="M172" s="10">
        <f t="shared" si="9"/>
        <v>773.6152831961231</v>
      </c>
      <c r="N172" s="22">
        <v>21.7</v>
      </c>
      <c r="O172" s="22">
        <v>49</v>
      </c>
      <c r="P172" s="22">
        <v>29.7</v>
      </c>
      <c r="Q172" s="22">
        <f t="shared" si="7"/>
        <v>30.9</v>
      </c>
      <c r="R172"/>
      <c r="AD172">
        <v>5557</v>
      </c>
      <c r="AE172">
        <v>293</v>
      </c>
      <c r="AF172">
        <v>108</v>
      </c>
      <c r="AG172">
        <v>43</v>
      </c>
      <c r="AH172">
        <v>15</v>
      </c>
      <c r="AI172">
        <v>30</v>
      </c>
      <c r="AJ172">
        <f t="shared" si="11"/>
        <v>117816.25441696112</v>
      </c>
      <c r="AK172">
        <f t="shared" si="11"/>
        <v>6212.014134275618</v>
      </c>
      <c r="AL172">
        <f t="shared" si="11"/>
        <v>2289.7526501766783</v>
      </c>
      <c r="AM172">
        <f t="shared" si="11"/>
        <v>911.660777385159</v>
      </c>
      <c r="AN172">
        <f t="shared" si="11"/>
        <v>318.02120141342755</v>
      </c>
      <c r="AO172">
        <f t="shared" si="11"/>
        <v>636.0424028268551</v>
      </c>
      <c r="AP172">
        <v>0.545</v>
      </c>
      <c r="AR172">
        <v>107.7114563</v>
      </c>
      <c r="AS172">
        <v>0.041</v>
      </c>
      <c r="AU172">
        <v>0.3386230171</v>
      </c>
      <c r="AV172">
        <f t="shared" si="10"/>
        <v>0.3586230171</v>
      </c>
      <c r="AW172">
        <v>0.01</v>
      </c>
    </row>
    <row r="173" spans="1:49" ht="12.75">
      <c r="A173" s="23">
        <v>37856</v>
      </c>
      <c r="B173" s="22">
        <v>235</v>
      </c>
      <c r="C173" s="24">
        <v>0.757870376</v>
      </c>
      <c r="D173" s="25">
        <v>0.757870376</v>
      </c>
      <c r="E173">
        <v>0</v>
      </c>
      <c r="F173">
        <v>39.51393168</v>
      </c>
      <c r="G173">
        <v>-77.92325868</v>
      </c>
      <c r="H173">
        <v>970.5</v>
      </c>
      <c r="I173">
        <v>941.29</v>
      </c>
      <c r="J173">
        <f t="shared" si="8"/>
        <v>611.7271078078562</v>
      </c>
      <c r="K173" s="10">
        <v>796.7338969192028</v>
      </c>
      <c r="L173">
        <v>778.7027334134069</v>
      </c>
      <c r="M173" s="10">
        <f t="shared" si="9"/>
        <v>787.7183151663048</v>
      </c>
      <c r="N173" s="22">
        <v>21.5</v>
      </c>
      <c r="O173" s="22">
        <v>48.9</v>
      </c>
      <c r="P173" s="22">
        <v>31.2</v>
      </c>
      <c r="Q173" s="22">
        <f t="shared" si="7"/>
        <v>30.45</v>
      </c>
      <c r="R173"/>
      <c r="S173" s="26">
        <v>1.42E-05</v>
      </c>
      <c r="T173" s="26">
        <v>8.87E-06</v>
      </c>
      <c r="U173" s="26">
        <v>5.52E-06</v>
      </c>
      <c r="V173" s="26">
        <v>2.46E-06</v>
      </c>
      <c r="W173" s="26">
        <v>1.45E-06</v>
      </c>
      <c r="X173" s="26">
        <v>1.23E-06</v>
      </c>
      <c r="Y173">
        <v>911.7</v>
      </c>
      <c r="Z173">
        <v>311</v>
      </c>
      <c r="AA173">
        <v>307.1</v>
      </c>
      <c r="AB173">
        <v>17.1</v>
      </c>
      <c r="AD173">
        <v>5480</v>
      </c>
      <c r="AE173">
        <v>285</v>
      </c>
      <c r="AF173">
        <v>131</v>
      </c>
      <c r="AG173">
        <v>48</v>
      </c>
      <c r="AH173">
        <v>19</v>
      </c>
      <c r="AI173">
        <v>39</v>
      </c>
      <c r="AJ173">
        <f t="shared" si="11"/>
        <v>116183.74558303886</v>
      </c>
      <c r="AK173">
        <f t="shared" si="11"/>
        <v>6042.402826855124</v>
      </c>
      <c r="AL173">
        <f t="shared" si="11"/>
        <v>2777.3851590106005</v>
      </c>
      <c r="AM173">
        <f t="shared" si="11"/>
        <v>1017.6678445229682</v>
      </c>
      <c r="AN173">
        <f t="shared" si="11"/>
        <v>402.8268551236749</v>
      </c>
      <c r="AO173">
        <f t="shared" si="11"/>
        <v>826.8551236749116</v>
      </c>
      <c r="AP173">
        <v>0.568</v>
      </c>
      <c r="AR173">
        <v>105.3326645</v>
      </c>
      <c r="AS173">
        <v>0.042</v>
      </c>
      <c r="AU173">
        <v>0.3954100013</v>
      </c>
      <c r="AV173">
        <f t="shared" si="10"/>
        <v>0.4154100013</v>
      </c>
      <c r="AW173">
        <v>0.011</v>
      </c>
    </row>
    <row r="174" spans="1:49" ht="12.75">
      <c r="A174" s="23">
        <v>37856</v>
      </c>
      <c r="B174" s="22">
        <v>235</v>
      </c>
      <c r="C174" s="24">
        <v>0.757986128</v>
      </c>
      <c r="D174" s="25">
        <v>0.757986128</v>
      </c>
      <c r="E174">
        <v>0</v>
      </c>
      <c r="F174">
        <v>39.51305776</v>
      </c>
      <c r="G174">
        <v>-77.91544798</v>
      </c>
      <c r="H174">
        <v>971</v>
      </c>
      <c r="I174">
        <v>941.79</v>
      </c>
      <c r="J174">
        <f t="shared" si="8"/>
        <v>607.3173368118554</v>
      </c>
      <c r="K174" s="10">
        <v>792.324125923202</v>
      </c>
      <c r="L174">
        <v>774.2929624174061</v>
      </c>
      <c r="M174" s="10">
        <f t="shared" si="9"/>
        <v>783.308544170304</v>
      </c>
      <c r="N174" s="22">
        <v>21.6</v>
      </c>
      <c r="O174" s="22">
        <v>49</v>
      </c>
      <c r="P174" s="22">
        <v>29.6</v>
      </c>
      <c r="Q174" s="22">
        <f t="shared" si="7"/>
        <v>30.4</v>
      </c>
      <c r="R174"/>
      <c r="AD174">
        <v>4364</v>
      </c>
      <c r="AE174">
        <v>244</v>
      </c>
      <c r="AF174">
        <v>111</v>
      </c>
      <c r="AG174">
        <v>47</v>
      </c>
      <c r="AH174">
        <v>17</v>
      </c>
      <c r="AI174">
        <v>51</v>
      </c>
      <c r="AJ174">
        <f t="shared" si="11"/>
        <v>92522.96819787986</v>
      </c>
      <c r="AK174">
        <f t="shared" si="11"/>
        <v>5173.144876325088</v>
      </c>
      <c r="AL174">
        <f t="shared" si="11"/>
        <v>2353.356890459364</v>
      </c>
      <c r="AM174">
        <f t="shared" si="11"/>
        <v>996.4664310954064</v>
      </c>
      <c r="AN174">
        <f t="shared" si="11"/>
        <v>360.42402826855124</v>
      </c>
      <c r="AO174">
        <f t="shared" si="11"/>
        <v>1081.2720848056538</v>
      </c>
      <c r="AP174">
        <v>0.456</v>
      </c>
      <c r="AR174">
        <v>114.3283005</v>
      </c>
      <c r="AS174">
        <v>0.021</v>
      </c>
      <c r="AU174">
        <v>0.3732116818</v>
      </c>
      <c r="AV174">
        <f t="shared" si="10"/>
        <v>0.3932116818</v>
      </c>
      <c r="AW174">
        <v>0.008</v>
      </c>
    </row>
    <row r="175" spans="1:49" ht="12.75">
      <c r="A175" s="23">
        <v>37856</v>
      </c>
      <c r="B175" s="22">
        <v>235</v>
      </c>
      <c r="C175" s="24">
        <v>0.758101881</v>
      </c>
      <c r="D175" s="25">
        <v>0.758101881</v>
      </c>
      <c r="E175">
        <v>0</v>
      </c>
      <c r="F175">
        <v>39.51258537</v>
      </c>
      <c r="G175">
        <v>-77.90765771</v>
      </c>
      <c r="H175">
        <v>970.5</v>
      </c>
      <c r="I175">
        <v>941.29</v>
      </c>
      <c r="J175">
        <f t="shared" si="8"/>
        <v>611.7271078078562</v>
      </c>
      <c r="K175" s="10">
        <v>796.7338969192028</v>
      </c>
      <c r="L175">
        <v>778.7027334134069</v>
      </c>
      <c r="M175" s="10">
        <f t="shared" si="9"/>
        <v>787.7183151663048</v>
      </c>
      <c r="N175" s="22">
        <v>21.5</v>
      </c>
      <c r="O175" s="22">
        <v>48.7</v>
      </c>
      <c r="P175" s="22">
        <v>31.6</v>
      </c>
      <c r="Q175" s="22">
        <f t="shared" si="7"/>
        <v>30.6</v>
      </c>
      <c r="R175"/>
      <c r="AD175">
        <v>16672</v>
      </c>
      <c r="AE175">
        <v>273</v>
      </c>
      <c r="AF175">
        <v>107</v>
      </c>
      <c r="AG175">
        <v>55</v>
      </c>
      <c r="AH175">
        <v>20</v>
      </c>
      <c r="AI175">
        <v>48</v>
      </c>
      <c r="AJ175">
        <f t="shared" si="11"/>
        <v>353469.964664311</v>
      </c>
      <c r="AK175">
        <f t="shared" si="11"/>
        <v>5787.985865724381</v>
      </c>
      <c r="AL175">
        <f t="shared" si="11"/>
        <v>2268.5512367491165</v>
      </c>
      <c r="AM175">
        <f t="shared" si="11"/>
        <v>1166.077738515901</v>
      </c>
      <c r="AN175">
        <f t="shared" si="11"/>
        <v>424.02826855123675</v>
      </c>
      <c r="AO175">
        <f t="shared" si="11"/>
        <v>1017.6678445229682</v>
      </c>
      <c r="AP175">
        <v>0.566</v>
      </c>
      <c r="AR175">
        <v>115.4845963</v>
      </c>
      <c r="AS175">
        <v>0.031</v>
      </c>
      <c r="AU175">
        <v>0.3658414781</v>
      </c>
      <c r="AV175">
        <f t="shared" si="10"/>
        <v>0.3858414781</v>
      </c>
      <c r="AW175">
        <v>0.004</v>
      </c>
    </row>
    <row r="176" spans="1:49" ht="12.75">
      <c r="A176" s="23">
        <v>37856</v>
      </c>
      <c r="B176" s="22">
        <v>235</v>
      </c>
      <c r="C176" s="24">
        <v>0.758217573</v>
      </c>
      <c r="D176" s="25">
        <v>0.758217573</v>
      </c>
      <c r="E176">
        <v>0</v>
      </c>
      <c r="F176">
        <v>39.5121667</v>
      </c>
      <c r="G176">
        <v>-77.89984657</v>
      </c>
      <c r="H176">
        <v>971.6</v>
      </c>
      <c r="I176">
        <v>942.39</v>
      </c>
      <c r="J176">
        <f t="shared" si="8"/>
        <v>602.0287009154846</v>
      </c>
      <c r="K176" s="10">
        <v>787.0354900268312</v>
      </c>
      <c r="L176">
        <v>769.0043265210353</v>
      </c>
      <c r="M176" s="10">
        <f t="shared" si="9"/>
        <v>778.0199082739332</v>
      </c>
      <c r="N176" s="22">
        <v>21.5</v>
      </c>
      <c r="O176" s="22">
        <v>48.9</v>
      </c>
      <c r="P176" s="22">
        <v>29.2</v>
      </c>
      <c r="Q176" s="22">
        <f t="shared" si="7"/>
        <v>30.4</v>
      </c>
      <c r="R176"/>
      <c r="S176" s="26">
        <v>1.5E-05</v>
      </c>
      <c r="T176" s="26">
        <v>9.87E-06</v>
      </c>
      <c r="U176" s="26">
        <v>6.66E-06</v>
      </c>
      <c r="V176" s="26">
        <v>2.18E-06</v>
      </c>
      <c r="W176" s="26">
        <v>1.24E-06</v>
      </c>
      <c r="X176" s="26">
        <v>8.59E-07</v>
      </c>
      <c r="Y176">
        <v>910.5</v>
      </c>
      <c r="Z176">
        <v>311</v>
      </c>
      <c r="AA176">
        <v>307</v>
      </c>
      <c r="AB176">
        <v>17.2</v>
      </c>
      <c r="AD176">
        <v>5811</v>
      </c>
      <c r="AE176">
        <v>259</v>
      </c>
      <c r="AF176">
        <v>125</v>
      </c>
      <c r="AG176">
        <v>46</v>
      </c>
      <c r="AH176">
        <v>17</v>
      </c>
      <c r="AI176">
        <v>44</v>
      </c>
      <c r="AJ176">
        <f t="shared" si="11"/>
        <v>123201.41342756183</v>
      </c>
      <c r="AK176">
        <f t="shared" si="11"/>
        <v>5491.166077738516</v>
      </c>
      <c r="AL176">
        <f t="shared" si="11"/>
        <v>2650.1766784452298</v>
      </c>
      <c r="AM176">
        <f t="shared" si="11"/>
        <v>975.2650176678445</v>
      </c>
      <c r="AN176">
        <f t="shared" si="11"/>
        <v>360.42402826855124</v>
      </c>
      <c r="AO176">
        <f t="shared" si="11"/>
        <v>932.8621908127208</v>
      </c>
      <c r="AP176">
        <v>0.576</v>
      </c>
      <c r="AR176">
        <v>114.5387802</v>
      </c>
      <c r="AS176">
        <v>0.031</v>
      </c>
      <c r="AU176">
        <v>0.3761692643</v>
      </c>
      <c r="AV176">
        <f t="shared" si="10"/>
        <v>0.3961692643</v>
      </c>
      <c r="AW176">
        <v>0.001</v>
      </c>
    </row>
    <row r="177" spans="1:49" ht="12.75">
      <c r="A177" s="23">
        <v>37856</v>
      </c>
      <c r="B177" s="22">
        <v>235</v>
      </c>
      <c r="C177" s="24">
        <v>0.758333325</v>
      </c>
      <c r="D177" s="25">
        <v>0.758333325</v>
      </c>
      <c r="E177">
        <v>0</v>
      </c>
      <c r="F177">
        <v>39.51215366</v>
      </c>
      <c r="G177">
        <v>-77.89211308</v>
      </c>
      <c r="H177">
        <v>973.6</v>
      </c>
      <c r="I177">
        <v>944.39</v>
      </c>
      <c r="J177">
        <f t="shared" si="8"/>
        <v>584.4242012236288</v>
      </c>
      <c r="K177" s="10">
        <v>769.4309903349754</v>
      </c>
      <c r="L177">
        <v>751.3998268291795</v>
      </c>
      <c r="M177" s="10">
        <f t="shared" si="9"/>
        <v>760.4154085820774</v>
      </c>
      <c r="N177" s="22">
        <v>21.8</v>
      </c>
      <c r="O177" s="22">
        <v>49.5</v>
      </c>
      <c r="P177" s="22">
        <v>30.8</v>
      </c>
      <c r="Q177" s="22">
        <f t="shared" si="7"/>
        <v>30</v>
      </c>
      <c r="R177">
        <v>3.302</v>
      </c>
      <c r="AD177">
        <v>7345</v>
      </c>
      <c r="AE177">
        <v>235</v>
      </c>
      <c r="AF177">
        <v>100</v>
      </c>
      <c r="AG177">
        <v>36</v>
      </c>
      <c r="AH177">
        <v>14</v>
      </c>
      <c r="AI177">
        <v>44</v>
      </c>
      <c r="AJ177">
        <f t="shared" si="11"/>
        <v>155724.3816254417</v>
      </c>
      <c r="AK177">
        <f t="shared" si="11"/>
        <v>4982.332155477032</v>
      </c>
      <c r="AL177">
        <f t="shared" si="11"/>
        <v>2120.141342756184</v>
      </c>
      <c r="AM177">
        <f t="shared" si="11"/>
        <v>763.2508833922261</v>
      </c>
      <c r="AN177">
        <f t="shared" si="11"/>
        <v>296.81978798586573</v>
      </c>
      <c r="AO177">
        <f t="shared" si="11"/>
        <v>932.8621908127208</v>
      </c>
      <c r="AP177">
        <v>0.658</v>
      </c>
      <c r="AR177">
        <v>114.1897354</v>
      </c>
      <c r="AS177">
        <v>0.022</v>
      </c>
      <c r="AU177">
        <v>0.3428280354</v>
      </c>
      <c r="AV177">
        <f t="shared" si="10"/>
        <v>0.3628280354</v>
      </c>
      <c r="AW177">
        <v>0.009</v>
      </c>
    </row>
    <row r="178" spans="1:49" ht="12.75">
      <c r="A178" s="23">
        <v>37856</v>
      </c>
      <c r="B178" s="22">
        <v>235</v>
      </c>
      <c r="C178" s="24">
        <v>0.758449078</v>
      </c>
      <c r="D178" s="25">
        <v>0.758449078</v>
      </c>
      <c r="E178">
        <v>0</v>
      </c>
      <c r="F178">
        <v>39.51198803</v>
      </c>
      <c r="G178">
        <v>-77.88423002</v>
      </c>
      <c r="H178">
        <v>972.9</v>
      </c>
      <c r="I178">
        <v>943.69</v>
      </c>
      <c r="J178">
        <f t="shared" si="8"/>
        <v>590.5815316616694</v>
      </c>
      <c r="K178" s="10">
        <v>775.588320773016</v>
      </c>
      <c r="L178">
        <v>757.5571572672201</v>
      </c>
      <c r="M178" s="10">
        <f t="shared" si="9"/>
        <v>766.572739020118</v>
      </c>
      <c r="N178" s="22">
        <v>21.8</v>
      </c>
      <c r="O178" s="22">
        <v>49.9</v>
      </c>
      <c r="P178" s="22">
        <v>28.6</v>
      </c>
      <c r="Q178" s="22">
        <f t="shared" si="7"/>
        <v>29.700000000000003</v>
      </c>
      <c r="R178"/>
      <c r="AD178">
        <v>4264</v>
      </c>
      <c r="AE178">
        <v>243</v>
      </c>
      <c r="AF178">
        <v>103</v>
      </c>
      <c r="AG178">
        <v>44</v>
      </c>
      <c r="AH178">
        <v>12</v>
      </c>
      <c r="AI178">
        <v>26</v>
      </c>
      <c r="AJ178">
        <f t="shared" si="11"/>
        <v>90402.82685512367</v>
      </c>
      <c r="AK178">
        <f t="shared" si="11"/>
        <v>5151.943462897526</v>
      </c>
      <c r="AL178">
        <f t="shared" si="11"/>
        <v>2183.7455830388694</v>
      </c>
      <c r="AM178">
        <f t="shared" si="11"/>
        <v>932.8621908127208</v>
      </c>
      <c r="AN178">
        <f t="shared" si="11"/>
        <v>254.41696113074204</v>
      </c>
      <c r="AO178">
        <f t="shared" si="11"/>
        <v>551.2367491166077</v>
      </c>
      <c r="AP178">
        <v>0.516</v>
      </c>
      <c r="AR178">
        <v>125.1055527</v>
      </c>
      <c r="AS178">
        <v>0.041</v>
      </c>
      <c r="AU178">
        <v>0.345901221</v>
      </c>
      <c r="AV178">
        <f t="shared" si="10"/>
        <v>0.365901221</v>
      </c>
      <c r="AW178">
        <v>0.013</v>
      </c>
    </row>
    <row r="179" spans="1:49" ht="12.75">
      <c r="A179" s="23">
        <v>37856</v>
      </c>
      <c r="B179" s="22">
        <v>235</v>
      </c>
      <c r="C179" s="24">
        <v>0.75856483</v>
      </c>
      <c r="D179" s="25">
        <v>0.75856483</v>
      </c>
      <c r="E179">
        <v>0</v>
      </c>
      <c r="F179">
        <v>39.51193893</v>
      </c>
      <c r="G179">
        <v>-77.8762441</v>
      </c>
      <c r="H179">
        <v>972.7</v>
      </c>
      <c r="I179">
        <v>943.49</v>
      </c>
      <c r="J179">
        <f t="shared" si="8"/>
        <v>592.3416078394772</v>
      </c>
      <c r="K179" s="10">
        <v>777.3483969508238</v>
      </c>
      <c r="L179">
        <v>759.3172334450279</v>
      </c>
      <c r="M179" s="10">
        <f t="shared" si="9"/>
        <v>768.3328151979258</v>
      </c>
      <c r="N179" s="22">
        <v>21.6</v>
      </c>
      <c r="O179" s="22">
        <v>49.9</v>
      </c>
      <c r="P179" s="22">
        <v>31.2</v>
      </c>
      <c r="Q179" s="22">
        <f t="shared" si="7"/>
        <v>29.9</v>
      </c>
      <c r="R179"/>
      <c r="S179" s="26">
        <v>1.55E-05</v>
      </c>
      <c r="T179" s="26">
        <v>1.02E-05</v>
      </c>
      <c r="U179" s="26">
        <v>5.87E-06</v>
      </c>
      <c r="V179" s="26">
        <v>1.93E-06</v>
      </c>
      <c r="W179" s="26">
        <v>1.74E-06</v>
      </c>
      <c r="X179" s="26">
        <v>1.11E-06</v>
      </c>
      <c r="Y179">
        <v>912.5</v>
      </c>
      <c r="Z179">
        <v>311.1</v>
      </c>
      <c r="AA179">
        <v>307</v>
      </c>
      <c r="AB179">
        <v>17.4</v>
      </c>
      <c r="AD179">
        <v>4478</v>
      </c>
      <c r="AE179">
        <v>266</v>
      </c>
      <c r="AF179">
        <v>126</v>
      </c>
      <c r="AG179">
        <v>44</v>
      </c>
      <c r="AH179">
        <v>17</v>
      </c>
      <c r="AI179">
        <v>53</v>
      </c>
      <c r="AJ179">
        <f t="shared" si="11"/>
        <v>94939.9293286219</v>
      </c>
      <c r="AK179">
        <f t="shared" si="11"/>
        <v>5639.575971731449</v>
      </c>
      <c r="AL179">
        <f t="shared" si="11"/>
        <v>2671.3780918727916</v>
      </c>
      <c r="AM179">
        <f t="shared" si="11"/>
        <v>932.8621908127208</v>
      </c>
      <c r="AN179">
        <f t="shared" si="11"/>
        <v>360.42402826855124</v>
      </c>
      <c r="AO179">
        <f t="shared" si="11"/>
        <v>1123.6749116607773</v>
      </c>
      <c r="AP179">
        <v>0.596</v>
      </c>
      <c r="AR179">
        <v>133.8141022</v>
      </c>
      <c r="AS179">
        <v>0.022</v>
      </c>
      <c r="AU179">
        <v>0.3291856349</v>
      </c>
      <c r="AV179">
        <f t="shared" si="10"/>
        <v>0.34918563490000004</v>
      </c>
      <c r="AW179">
        <v>0.008</v>
      </c>
    </row>
    <row r="180" spans="1:49" ht="12.75">
      <c r="A180" s="23">
        <v>37856</v>
      </c>
      <c r="B180" s="22">
        <v>235</v>
      </c>
      <c r="C180" s="24">
        <v>0.758680582</v>
      </c>
      <c r="D180" s="25">
        <v>0.758680582</v>
      </c>
      <c r="E180">
        <v>0</v>
      </c>
      <c r="F180">
        <v>39.51228144</v>
      </c>
      <c r="G180">
        <v>-77.86847334</v>
      </c>
      <c r="H180">
        <v>971.6</v>
      </c>
      <c r="I180">
        <v>942.39</v>
      </c>
      <c r="J180">
        <f t="shared" si="8"/>
        <v>602.0287009154846</v>
      </c>
      <c r="K180" s="10">
        <v>787.0354900268312</v>
      </c>
      <c r="L180">
        <v>769.0043265210353</v>
      </c>
      <c r="M180" s="10">
        <f t="shared" si="9"/>
        <v>778.0199082739332</v>
      </c>
      <c r="N180" s="22">
        <v>21.7</v>
      </c>
      <c r="O180" s="22">
        <v>50.2</v>
      </c>
      <c r="P180" s="22">
        <v>29.2</v>
      </c>
      <c r="Q180" s="22">
        <f t="shared" si="7"/>
        <v>30.2</v>
      </c>
      <c r="R180"/>
      <c r="AD180">
        <v>4514</v>
      </c>
      <c r="AE180">
        <v>267</v>
      </c>
      <c r="AF180">
        <v>118</v>
      </c>
      <c r="AG180">
        <v>35</v>
      </c>
      <c r="AH180">
        <v>12</v>
      </c>
      <c r="AI180">
        <v>49</v>
      </c>
      <c r="AJ180">
        <f t="shared" si="11"/>
        <v>95703.18021201414</v>
      </c>
      <c r="AK180">
        <f t="shared" si="11"/>
        <v>5660.77738515901</v>
      </c>
      <c r="AL180">
        <f t="shared" si="11"/>
        <v>2501.7667844522966</v>
      </c>
      <c r="AM180">
        <f t="shared" si="11"/>
        <v>742.0494699646642</v>
      </c>
      <c r="AN180">
        <f t="shared" si="11"/>
        <v>254.41696113074204</v>
      </c>
      <c r="AO180">
        <f t="shared" si="11"/>
        <v>1038.86925795053</v>
      </c>
      <c r="AP180">
        <v>0.616</v>
      </c>
      <c r="AR180">
        <v>132.6127777</v>
      </c>
      <c r="AS180">
        <v>0.022</v>
      </c>
      <c r="AU180">
        <v>0.3337734938</v>
      </c>
      <c r="AV180">
        <f t="shared" si="10"/>
        <v>0.3537734938</v>
      </c>
      <c r="AW180">
        <v>0.006</v>
      </c>
    </row>
    <row r="181" spans="1:49" ht="12.75">
      <c r="A181" s="23">
        <v>37856</v>
      </c>
      <c r="B181" s="22">
        <v>235</v>
      </c>
      <c r="C181" s="24">
        <v>0.758796275</v>
      </c>
      <c r="D181" s="25">
        <v>0.758796275</v>
      </c>
      <c r="E181">
        <v>0</v>
      </c>
      <c r="F181">
        <v>39.51217226</v>
      </c>
      <c r="G181">
        <v>-77.86068277</v>
      </c>
      <c r="H181">
        <v>972.4</v>
      </c>
      <c r="I181">
        <v>943.19</v>
      </c>
      <c r="J181">
        <f t="shared" si="8"/>
        <v>594.9824217905405</v>
      </c>
      <c r="K181" s="10">
        <v>779.9892109018871</v>
      </c>
      <c r="L181">
        <v>761.9580473960912</v>
      </c>
      <c r="M181" s="10">
        <f t="shared" si="9"/>
        <v>770.9736291489892</v>
      </c>
      <c r="N181" s="22">
        <v>21.5</v>
      </c>
      <c r="O181" s="22">
        <v>49.8</v>
      </c>
      <c r="P181" s="22">
        <v>30.1</v>
      </c>
      <c r="Q181" s="22">
        <f t="shared" si="7"/>
        <v>29.65</v>
      </c>
      <c r="R181"/>
      <c r="AD181">
        <v>4686</v>
      </c>
      <c r="AE181">
        <v>271</v>
      </c>
      <c r="AF181">
        <v>127</v>
      </c>
      <c r="AG181">
        <v>40</v>
      </c>
      <c r="AH181">
        <v>19</v>
      </c>
      <c r="AI181">
        <v>38</v>
      </c>
      <c r="AJ181">
        <f t="shared" si="11"/>
        <v>99349.82332155477</v>
      </c>
      <c r="AK181">
        <f t="shared" si="11"/>
        <v>5745.5830388692575</v>
      </c>
      <c r="AL181">
        <f t="shared" si="11"/>
        <v>2692.5795053003535</v>
      </c>
      <c r="AM181">
        <f t="shared" si="11"/>
        <v>848.0565371024735</v>
      </c>
      <c r="AN181">
        <f t="shared" si="11"/>
        <v>402.8268551236749</v>
      </c>
      <c r="AO181">
        <f t="shared" si="11"/>
        <v>805.6537102473497</v>
      </c>
      <c r="AP181">
        <v>0.686</v>
      </c>
      <c r="AR181">
        <v>132.0502167</v>
      </c>
      <c r="AS181">
        <v>0.021</v>
      </c>
      <c r="AU181">
        <v>0.3297515512</v>
      </c>
      <c r="AV181">
        <f t="shared" si="10"/>
        <v>0.3497515512</v>
      </c>
      <c r="AW181">
        <v>0.002</v>
      </c>
    </row>
    <row r="182" spans="1:49" ht="12.75">
      <c r="A182" s="23">
        <v>37856</v>
      </c>
      <c r="B182" s="22">
        <v>235</v>
      </c>
      <c r="C182" s="24">
        <v>0.758912027</v>
      </c>
      <c r="D182" s="25">
        <v>0.758912027</v>
      </c>
      <c r="E182">
        <v>0</v>
      </c>
      <c r="F182">
        <v>39.5106722</v>
      </c>
      <c r="G182">
        <v>-77.85302635</v>
      </c>
      <c r="H182">
        <v>972.6</v>
      </c>
      <c r="I182">
        <v>943.39</v>
      </c>
      <c r="J182">
        <f t="shared" si="8"/>
        <v>593.2217858454738</v>
      </c>
      <c r="K182" s="10">
        <v>778.2285749568205</v>
      </c>
      <c r="L182">
        <v>760.1974114510245</v>
      </c>
      <c r="M182" s="10">
        <f t="shared" si="9"/>
        <v>769.2129932039225</v>
      </c>
      <c r="N182" s="22">
        <v>21.5</v>
      </c>
      <c r="O182" s="22">
        <v>48.9</v>
      </c>
      <c r="P182" s="22">
        <v>28.7</v>
      </c>
      <c r="Q182" s="22">
        <f t="shared" si="7"/>
        <v>29.4</v>
      </c>
      <c r="R182"/>
      <c r="S182" s="26">
        <v>1.64E-05</v>
      </c>
      <c r="T182" s="26">
        <v>1.11E-05</v>
      </c>
      <c r="U182" s="26">
        <v>6.44E-06</v>
      </c>
      <c r="V182" s="26">
        <v>2.24E-06</v>
      </c>
      <c r="W182" s="26">
        <v>2.04E-06</v>
      </c>
      <c r="X182" s="26">
        <v>1.55E-06</v>
      </c>
      <c r="Y182">
        <v>911.9</v>
      </c>
      <c r="Z182">
        <v>311.1</v>
      </c>
      <c r="AA182">
        <v>307</v>
      </c>
      <c r="AB182">
        <v>17.8</v>
      </c>
      <c r="AD182">
        <v>4400</v>
      </c>
      <c r="AE182">
        <v>258</v>
      </c>
      <c r="AF182">
        <v>122</v>
      </c>
      <c r="AG182">
        <v>48</v>
      </c>
      <c r="AH182">
        <v>19</v>
      </c>
      <c r="AI182">
        <v>53</v>
      </c>
      <c r="AJ182">
        <f t="shared" si="11"/>
        <v>93286.21908127208</v>
      </c>
      <c r="AK182">
        <f t="shared" si="11"/>
        <v>5469.964664310954</v>
      </c>
      <c r="AL182">
        <f t="shared" si="11"/>
        <v>2586.572438162544</v>
      </c>
      <c r="AM182">
        <f t="shared" si="11"/>
        <v>1017.6678445229682</v>
      </c>
      <c r="AN182">
        <f t="shared" si="11"/>
        <v>402.8268551236749</v>
      </c>
      <c r="AO182">
        <f t="shared" si="11"/>
        <v>1123.6749116607773</v>
      </c>
      <c r="AP182">
        <v>0.616</v>
      </c>
      <c r="AR182">
        <v>140.0006104</v>
      </c>
      <c r="AS182">
        <v>0.031</v>
      </c>
      <c r="AU182">
        <v>0.3008566797</v>
      </c>
      <c r="AV182">
        <f t="shared" si="10"/>
        <v>0.32085667970000004</v>
      </c>
      <c r="AW182">
        <v>0.006</v>
      </c>
    </row>
    <row r="183" spans="1:49" ht="12.75">
      <c r="A183" s="23">
        <v>37856</v>
      </c>
      <c r="B183" s="22">
        <v>235</v>
      </c>
      <c r="C183" s="24">
        <v>0.759027779</v>
      </c>
      <c r="D183" s="25">
        <v>0.759027779</v>
      </c>
      <c r="E183">
        <v>0</v>
      </c>
      <c r="F183">
        <v>39.50842719</v>
      </c>
      <c r="G183">
        <v>-77.84545355</v>
      </c>
      <c r="H183">
        <v>973</v>
      </c>
      <c r="I183">
        <v>943.79</v>
      </c>
      <c r="J183">
        <f t="shared" si="8"/>
        <v>589.701633450323</v>
      </c>
      <c r="K183" s="10">
        <v>774.7084225616696</v>
      </c>
      <c r="L183">
        <v>756.6772590558737</v>
      </c>
      <c r="M183" s="10">
        <f t="shared" si="9"/>
        <v>765.6928408087717</v>
      </c>
      <c r="N183" s="22">
        <v>21.7</v>
      </c>
      <c r="O183" s="22">
        <v>49.6</v>
      </c>
      <c r="P183" s="22">
        <v>30.6</v>
      </c>
      <c r="Q183" s="22">
        <f t="shared" si="7"/>
        <v>29.65</v>
      </c>
      <c r="R183">
        <v>1.83</v>
      </c>
      <c r="AD183">
        <v>4455</v>
      </c>
      <c r="AE183">
        <v>271</v>
      </c>
      <c r="AF183">
        <v>136</v>
      </c>
      <c r="AG183">
        <v>41</v>
      </c>
      <c r="AH183">
        <v>14</v>
      </c>
      <c r="AI183">
        <v>60</v>
      </c>
      <c r="AJ183">
        <f t="shared" si="11"/>
        <v>94452.29681978798</v>
      </c>
      <c r="AK183">
        <f t="shared" si="11"/>
        <v>5745.5830388692575</v>
      </c>
      <c r="AL183">
        <f t="shared" si="11"/>
        <v>2883.39222614841</v>
      </c>
      <c r="AM183">
        <f t="shared" si="11"/>
        <v>869.2579505300353</v>
      </c>
      <c r="AN183">
        <f t="shared" si="11"/>
        <v>296.81978798586573</v>
      </c>
      <c r="AO183">
        <f t="shared" si="11"/>
        <v>1272.0848056537102</v>
      </c>
      <c r="AP183">
        <v>0.535</v>
      </c>
      <c r="AR183">
        <v>136.8681335</v>
      </c>
      <c r="AS183">
        <v>0.031</v>
      </c>
      <c r="AU183">
        <v>0.3445256948</v>
      </c>
      <c r="AV183">
        <f t="shared" si="10"/>
        <v>0.3645256948</v>
      </c>
      <c r="AW183">
        <v>0.011</v>
      </c>
    </row>
    <row r="184" spans="1:49" ht="12.75">
      <c r="A184" s="23">
        <v>37856</v>
      </c>
      <c r="B184" s="22">
        <v>235</v>
      </c>
      <c r="C184" s="24">
        <v>0.759143531</v>
      </c>
      <c r="D184" s="25">
        <v>0.759143531</v>
      </c>
      <c r="E184">
        <v>0</v>
      </c>
      <c r="F184">
        <v>39.50614691</v>
      </c>
      <c r="G184">
        <v>-77.83794223</v>
      </c>
      <c r="H184">
        <v>970.9</v>
      </c>
      <c r="I184">
        <v>941.69</v>
      </c>
      <c r="J184">
        <f t="shared" si="8"/>
        <v>608.1991036880419</v>
      </c>
      <c r="K184" s="10">
        <v>793.2058927993885</v>
      </c>
      <c r="L184">
        <v>775.1747292935926</v>
      </c>
      <c r="M184" s="10">
        <f t="shared" si="9"/>
        <v>784.1903110464905</v>
      </c>
      <c r="N184" s="22">
        <v>21.6</v>
      </c>
      <c r="O184" s="22">
        <v>48.9</v>
      </c>
      <c r="P184" s="22">
        <v>28.7</v>
      </c>
      <c r="Q184" s="22">
        <f t="shared" si="7"/>
        <v>29.65</v>
      </c>
      <c r="R184"/>
      <c r="AD184">
        <v>4329</v>
      </c>
      <c r="AE184">
        <v>257</v>
      </c>
      <c r="AF184">
        <v>132</v>
      </c>
      <c r="AG184">
        <v>47</v>
      </c>
      <c r="AH184">
        <v>17</v>
      </c>
      <c r="AI184">
        <v>50</v>
      </c>
      <c r="AJ184">
        <f t="shared" si="11"/>
        <v>91780.9187279152</v>
      </c>
      <c r="AK184">
        <f t="shared" si="11"/>
        <v>5448.763250883392</v>
      </c>
      <c r="AL184">
        <f t="shared" si="11"/>
        <v>2798.5865724381624</v>
      </c>
      <c r="AM184">
        <f t="shared" si="11"/>
        <v>996.4664310954064</v>
      </c>
      <c r="AN184">
        <f t="shared" si="11"/>
        <v>360.42402826855124</v>
      </c>
      <c r="AO184">
        <f t="shared" si="11"/>
        <v>1060.070671378092</v>
      </c>
      <c r="AP184">
        <v>0.666</v>
      </c>
      <c r="AR184">
        <v>127.6913528</v>
      </c>
      <c r="AS184">
        <v>0.022</v>
      </c>
      <c r="AU184">
        <v>0.3975657821</v>
      </c>
      <c r="AV184">
        <f t="shared" si="10"/>
        <v>0.4175657821</v>
      </c>
      <c r="AW184">
        <v>0.01</v>
      </c>
    </row>
    <row r="185" spans="1:49" ht="12.75">
      <c r="A185" s="23">
        <v>37856</v>
      </c>
      <c r="B185" s="22">
        <v>235</v>
      </c>
      <c r="C185" s="24">
        <v>0.759259284</v>
      </c>
      <c r="D185" s="25">
        <v>0.759259284</v>
      </c>
      <c r="E185">
        <v>0</v>
      </c>
      <c r="F185">
        <v>39.50383351</v>
      </c>
      <c r="G185">
        <v>-77.83058874</v>
      </c>
      <c r="H185">
        <v>970.1</v>
      </c>
      <c r="I185">
        <v>940.89</v>
      </c>
      <c r="J185">
        <f t="shared" si="8"/>
        <v>615.2566114672351</v>
      </c>
      <c r="K185" s="10">
        <v>800.2634005785817</v>
      </c>
      <c r="L185">
        <v>782.2322370727858</v>
      </c>
      <c r="M185" s="10">
        <f t="shared" si="9"/>
        <v>791.2478188256837</v>
      </c>
      <c r="N185" s="22">
        <v>21.5</v>
      </c>
      <c r="O185" s="22">
        <v>49.3</v>
      </c>
      <c r="P185" s="22">
        <v>30.1</v>
      </c>
      <c r="Q185" s="22">
        <f t="shared" si="7"/>
        <v>29.4</v>
      </c>
      <c r="R185"/>
      <c r="S185" s="26">
        <v>1.55E-05</v>
      </c>
      <c r="T185" s="26">
        <v>1.02E-05</v>
      </c>
      <c r="U185" s="26">
        <v>5.99E-06</v>
      </c>
      <c r="V185" s="26">
        <v>2.17E-06</v>
      </c>
      <c r="W185" s="26">
        <v>1.79E-06</v>
      </c>
      <c r="X185" s="26">
        <v>1.01E-06</v>
      </c>
      <c r="Y185">
        <v>911.3</v>
      </c>
      <c r="Z185">
        <v>311.1</v>
      </c>
      <c r="AA185">
        <v>306.9</v>
      </c>
      <c r="AB185">
        <v>18</v>
      </c>
      <c r="AD185">
        <v>4760</v>
      </c>
      <c r="AE185">
        <v>234</v>
      </c>
      <c r="AF185">
        <v>116</v>
      </c>
      <c r="AG185">
        <v>46</v>
      </c>
      <c r="AH185">
        <v>20</v>
      </c>
      <c r="AI185">
        <v>57</v>
      </c>
      <c r="AJ185">
        <f t="shared" si="11"/>
        <v>100918.72791519434</v>
      </c>
      <c r="AK185">
        <f t="shared" si="11"/>
        <v>4961.1307420494695</v>
      </c>
      <c r="AL185">
        <f t="shared" si="11"/>
        <v>2459.363957597173</v>
      </c>
      <c r="AM185">
        <f t="shared" si="11"/>
        <v>975.2650176678445</v>
      </c>
      <c r="AN185">
        <f t="shared" si="11"/>
        <v>424.02826855123675</v>
      </c>
      <c r="AO185">
        <f t="shared" si="11"/>
        <v>1208.4805653710248</v>
      </c>
      <c r="AP185">
        <v>0.577</v>
      </c>
      <c r="AR185">
        <v>118.3603363</v>
      </c>
      <c r="AS185">
        <v>0.041</v>
      </c>
      <c r="AU185">
        <v>0.4322880805</v>
      </c>
      <c r="AV185">
        <f t="shared" si="10"/>
        <v>0.4522880805</v>
      </c>
      <c r="AW185">
        <v>0.006</v>
      </c>
    </row>
    <row r="186" spans="1:49" ht="12.75">
      <c r="A186" s="23">
        <v>37856</v>
      </c>
      <c r="B186" s="22">
        <v>235</v>
      </c>
      <c r="C186" s="24">
        <v>0.759374976</v>
      </c>
      <c r="D186" s="25">
        <v>0.759374976</v>
      </c>
      <c r="E186">
        <v>0</v>
      </c>
      <c r="F186">
        <v>39.50122114</v>
      </c>
      <c r="G186">
        <v>-77.82334029</v>
      </c>
      <c r="H186">
        <v>968.3</v>
      </c>
      <c r="I186">
        <v>939.09</v>
      </c>
      <c r="J186">
        <f t="shared" si="8"/>
        <v>631.1579689679111</v>
      </c>
      <c r="K186" s="10">
        <v>816.1647580792594</v>
      </c>
      <c r="L186">
        <v>798.1335945734635</v>
      </c>
      <c r="M186" s="10">
        <f t="shared" si="9"/>
        <v>807.1491763263614</v>
      </c>
      <c r="N186" s="22">
        <v>21.4</v>
      </c>
      <c r="O186" s="22">
        <v>48.4</v>
      </c>
      <c r="P186" s="22">
        <v>27.8</v>
      </c>
      <c r="Q186" s="22">
        <f t="shared" si="7"/>
        <v>28.950000000000003</v>
      </c>
      <c r="R186"/>
      <c r="AD186">
        <v>4370</v>
      </c>
      <c r="AE186">
        <v>237</v>
      </c>
      <c r="AF186">
        <v>107</v>
      </c>
      <c r="AG186">
        <v>35</v>
      </c>
      <c r="AH186">
        <v>12</v>
      </c>
      <c r="AI186">
        <v>48</v>
      </c>
      <c r="AJ186">
        <f t="shared" si="11"/>
        <v>92650.17667844523</v>
      </c>
      <c r="AK186">
        <f t="shared" si="11"/>
        <v>5024.734982332156</v>
      </c>
      <c r="AL186">
        <f t="shared" si="11"/>
        <v>2268.5512367491165</v>
      </c>
      <c r="AM186">
        <f t="shared" si="11"/>
        <v>742.0494699646642</v>
      </c>
      <c r="AN186">
        <f t="shared" si="11"/>
        <v>254.41696113074204</v>
      </c>
      <c r="AO186">
        <f t="shared" si="11"/>
        <v>1017.6678445229682</v>
      </c>
      <c r="AP186">
        <v>0.527</v>
      </c>
      <c r="AR186">
        <v>129.0051422</v>
      </c>
      <c r="AS186">
        <v>0.031</v>
      </c>
      <c r="AU186">
        <v>0.4722719193</v>
      </c>
      <c r="AV186">
        <f t="shared" si="10"/>
        <v>0.4922719193</v>
      </c>
      <c r="AW186">
        <v>0.004</v>
      </c>
    </row>
    <row r="187" spans="1:49" ht="12.75">
      <c r="A187" s="23">
        <v>37856</v>
      </c>
      <c r="B187" s="22">
        <v>235</v>
      </c>
      <c r="C187" s="24">
        <v>0.759490728</v>
      </c>
      <c r="D187" s="25">
        <v>0.759490728</v>
      </c>
      <c r="E187">
        <v>0</v>
      </c>
      <c r="F187">
        <v>39.49924979</v>
      </c>
      <c r="G187">
        <v>-77.81587152</v>
      </c>
      <c r="H187">
        <v>968.4</v>
      </c>
      <c r="I187">
        <v>939.19</v>
      </c>
      <c r="J187">
        <f t="shared" si="8"/>
        <v>630.2737609286573</v>
      </c>
      <c r="K187" s="10">
        <v>815.2805500400057</v>
      </c>
      <c r="L187">
        <v>797.2493865342097</v>
      </c>
      <c r="M187" s="10">
        <f t="shared" si="9"/>
        <v>806.2649682871076</v>
      </c>
      <c r="N187" s="22">
        <v>21.3</v>
      </c>
      <c r="O187" s="22">
        <v>48.2</v>
      </c>
      <c r="P187" s="22">
        <v>29.6</v>
      </c>
      <c r="Q187" s="22">
        <f t="shared" si="7"/>
        <v>28.700000000000003</v>
      </c>
      <c r="R187"/>
      <c r="AD187">
        <v>4882</v>
      </c>
      <c r="AE187">
        <v>307</v>
      </c>
      <c r="AF187">
        <v>124</v>
      </c>
      <c r="AG187">
        <v>34</v>
      </c>
      <c r="AH187">
        <v>12</v>
      </c>
      <c r="AI187">
        <v>38</v>
      </c>
      <c r="AJ187">
        <f t="shared" si="11"/>
        <v>103505.30035335688</v>
      </c>
      <c r="AK187">
        <f t="shared" si="11"/>
        <v>6508.833922261484</v>
      </c>
      <c r="AL187">
        <f t="shared" si="11"/>
        <v>2628.975265017668</v>
      </c>
      <c r="AM187">
        <f t="shared" si="11"/>
        <v>720.8480565371025</v>
      </c>
      <c r="AN187">
        <f t="shared" si="11"/>
        <v>254.41696113074204</v>
      </c>
      <c r="AO187">
        <f t="shared" si="11"/>
        <v>805.6537102473497</v>
      </c>
      <c r="AP187">
        <v>0.545</v>
      </c>
      <c r="AR187">
        <v>128.3496857</v>
      </c>
      <c r="AS187">
        <v>0.041</v>
      </c>
      <c r="AU187">
        <v>0.5333020687</v>
      </c>
      <c r="AV187">
        <f t="shared" si="10"/>
        <v>0.5533020687</v>
      </c>
      <c r="AW187">
        <v>0.004</v>
      </c>
    </row>
    <row r="188" spans="1:49" ht="12.75">
      <c r="A188" s="23">
        <v>37856</v>
      </c>
      <c r="B188" s="22">
        <v>235</v>
      </c>
      <c r="C188" s="24">
        <v>0.759606481</v>
      </c>
      <c r="D188" s="25">
        <v>0.759606481</v>
      </c>
      <c r="E188">
        <v>0</v>
      </c>
      <c r="F188">
        <v>39.49755338</v>
      </c>
      <c r="G188">
        <v>-77.80843435</v>
      </c>
      <c r="H188">
        <v>969</v>
      </c>
      <c r="I188">
        <v>939.79</v>
      </c>
      <c r="J188">
        <f t="shared" si="8"/>
        <v>624.9704889486006</v>
      </c>
      <c r="K188" s="10">
        <v>809.9772780599473</v>
      </c>
      <c r="L188">
        <v>791.9461145541513</v>
      </c>
      <c r="M188" s="10">
        <f t="shared" si="9"/>
        <v>800.9616963070494</v>
      </c>
      <c r="N188" s="22">
        <v>21.4</v>
      </c>
      <c r="O188" s="22">
        <v>48.5</v>
      </c>
      <c r="P188" s="22">
        <v>28.7</v>
      </c>
      <c r="Q188" s="22">
        <f t="shared" si="7"/>
        <v>29.15</v>
      </c>
      <c r="R188"/>
      <c r="S188" s="26">
        <v>1.58E-05</v>
      </c>
      <c r="T188" s="26">
        <v>1.04E-05</v>
      </c>
      <c r="U188" s="26">
        <v>5.96E-06</v>
      </c>
      <c r="V188" s="26">
        <v>2.22E-06</v>
      </c>
      <c r="W188" s="26">
        <v>1.72E-06</v>
      </c>
      <c r="X188" s="26">
        <v>8.33E-07</v>
      </c>
      <c r="Y188">
        <v>908.5</v>
      </c>
      <c r="Z188">
        <v>311.1</v>
      </c>
      <c r="AA188">
        <v>306.9</v>
      </c>
      <c r="AB188">
        <v>18</v>
      </c>
      <c r="AD188">
        <v>4481</v>
      </c>
      <c r="AE188">
        <v>246</v>
      </c>
      <c r="AF188">
        <v>110</v>
      </c>
      <c r="AG188">
        <v>33</v>
      </c>
      <c r="AH188">
        <v>16</v>
      </c>
      <c r="AI188">
        <v>28</v>
      </c>
      <c r="AJ188">
        <f t="shared" si="11"/>
        <v>95003.53356890459</v>
      </c>
      <c r="AK188">
        <f t="shared" si="11"/>
        <v>5215.547703180212</v>
      </c>
      <c r="AL188">
        <f t="shared" si="11"/>
        <v>2332.155477031802</v>
      </c>
      <c r="AM188">
        <f t="shared" si="11"/>
        <v>699.6466431095406</v>
      </c>
      <c r="AN188">
        <f t="shared" si="11"/>
        <v>339.22261484098937</v>
      </c>
      <c r="AO188">
        <f t="shared" si="11"/>
        <v>593.6395759717315</v>
      </c>
      <c r="AP188">
        <v>0.606</v>
      </c>
      <c r="AR188">
        <v>134.6070099</v>
      </c>
      <c r="AS188">
        <v>0.032</v>
      </c>
      <c r="AU188">
        <v>0.5663682222</v>
      </c>
      <c r="AV188">
        <f t="shared" si="10"/>
        <v>0.5863682222000001</v>
      </c>
      <c r="AW188">
        <v>0.011</v>
      </c>
    </row>
    <row r="189" spans="1:49" ht="12.75">
      <c r="A189" s="23">
        <v>37856</v>
      </c>
      <c r="B189" s="22">
        <v>235</v>
      </c>
      <c r="C189" s="24">
        <v>0.759722233</v>
      </c>
      <c r="D189" s="25">
        <v>0.759722233</v>
      </c>
      <c r="E189">
        <v>0</v>
      </c>
      <c r="F189">
        <v>39.49613466</v>
      </c>
      <c r="G189">
        <v>-77.80086145</v>
      </c>
      <c r="H189">
        <v>970.9</v>
      </c>
      <c r="I189">
        <v>941.69</v>
      </c>
      <c r="J189">
        <f t="shared" si="8"/>
        <v>608.1991036880419</v>
      </c>
      <c r="K189" s="10">
        <v>793.2058927993885</v>
      </c>
      <c r="L189">
        <v>775.1747292935926</v>
      </c>
      <c r="M189" s="10">
        <f t="shared" si="9"/>
        <v>784.1903110464905</v>
      </c>
      <c r="N189" s="22">
        <v>21.6</v>
      </c>
      <c r="O189" s="22">
        <v>48</v>
      </c>
      <c r="P189" s="22">
        <v>30.1</v>
      </c>
      <c r="Q189" s="22">
        <f t="shared" si="7"/>
        <v>29.4</v>
      </c>
      <c r="R189">
        <v>4.578</v>
      </c>
      <c r="AD189">
        <v>4524</v>
      </c>
      <c r="AE189">
        <v>289</v>
      </c>
      <c r="AF189">
        <v>117</v>
      </c>
      <c r="AG189">
        <v>36</v>
      </c>
      <c r="AH189">
        <v>15</v>
      </c>
      <c r="AI189">
        <v>44</v>
      </c>
      <c r="AJ189">
        <f t="shared" si="11"/>
        <v>95915.19434628975</v>
      </c>
      <c r="AK189">
        <f t="shared" si="11"/>
        <v>6127.208480565371</v>
      </c>
      <c r="AL189">
        <f t="shared" si="11"/>
        <v>2480.5653710247348</v>
      </c>
      <c r="AM189">
        <f t="shared" si="11"/>
        <v>763.2508833922261</v>
      </c>
      <c r="AN189">
        <f t="shared" si="11"/>
        <v>318.02120141342755</v>
      </c>
      <c r="AO189">
        <f t="shared" si="11"/>
        <v>932.8621908127208</v>
      </c>
      <c r="AP189">
        <v>0.716</v>
      </c>
      <c r="AR189">
        <v>140.7895355</v>
      </c>
      <c r="AS189">
        <v>0.051</v>
      </c>
      <c r="AU189">
        <v>0.8055561781</v>
      </c>
      <c r="AV189">
        <f t="shared" si="10"/>
        <v>0.8255561781</v>
      </c>
      <c r="AW189">
        <v>0.012</v>
      </c>
    </row>
    <row r="190" spans="1:49" ht="12.75">
      <c r="A190" s="23">
        <v>37856</v>
      </c>
      <c r="B190" s="22">
        <v>235</v>
      </c>
      <c r="C190" s="24">
        <v>0.759837985</v>
      </c>
      <c r="D190" s="25">
        <v>0.759837985</v>
      </c>
      <c r="E190">
        <v>0</v>
      </c>
      <c r="F190">
        <v>39.49467635</v>
      </c>
      <c r="G190">
        <v>-77.79300351</v>
      </c>
      <c r="H190">
        <v>971.5</v>
      </c>
      <c r="I190">
        <v>942.29</v>
      </c>
      <c r="J190">
        <f t="shared" si="8"/>
        <v>602.9099063593573</v>
      </c>
      <c r="K190" s="10">
        <v>787.9166954707039</v>
      </c>
      <c r="L190">
        <v>769.885531964908</v>
      </c>
      <c r="M190" s="10">
        <f t="shared" si="9"/>
        <v>778.9011137178059</v>
      </c>
      <c r="N190" s="22">
        <v>21.7</v>
      </c>
      <c r="O190" s="22">
        <v>47</v>
      </c>
      <c r="P190" s="22">
        <v>28.6</v>
      </c>
      <c r="Q190" s="22">
        <f t="shared" si="7"/>
        <v>29.35</v>
      </c>
      <c r="R190"/>
      <c r="AD190">
        <v>4260</v>
      </c>
      <c r="AE190">
        <v>248</v>
      </c>
      <c r="AF190">
        <v>124</v>
      </c>
      <c r="AG190">
        <v>32</v>
      </c>
      <c r="AH190">
        <v>26</v>
      </c>
      <c r="AI190">
        <v>40</v>
      </c>
      <c r="AJ190">
        <f t="shared" si="11"/>
        <v>90318.02120141343</v>
      </c>
      <c r="AK190">
        <f t="shared" si="11"/>
        <v>5257.950530035336</v>
      </c>
      <c r="AL190">
        <f t="shared" si="11"/>
        <v>2628.975265017668</v>
      </c>
      <c r="AM190">
        <f t="shared" si="11"/>
        <v>678.4452296819787</v>
      </c>
      <c r="AN190">
        <f t="shared" si="11"/>
        <v>551.2367491166077</v>
      </c>
      <c r="AO190">
        <f t="shared" si="11"/>
        <v>848.0565371024735</v>
      </c>
      <c r="AP190">
        <v>0.686</v>
      </c>
      <c r="AR190">
        <v>155.2436829</v>
      </c>
      <c r="AS190">
        <v>0.051</v>
      </c>
      <c r="AU190">
        <v>0.9359433055</v>
      </c>
      <c r="AV190">
        <f t="shared" si="10"/>
        <v>0.9559433055000001</v>
      </c>
      <c r="AW190">
        <v>0.006</v>
      </c>
    </row>
    <row r="191" spans="1:49" ht="12.75">
      <c r="A191" s="23">
        <v>37856</v>
      </c>
      <c r="B191" s="22">
        <v>235</v>
      </c>
      <c r="C191" s="24">
        <v>0.759953678</v>
      </c>
      <c r="D191" s="25">
        <v>0.759953678</v>
      </c>
      <c r="E191">
        <v>0</v>
      </c>
      <c r="F191">
        <v>39.49298444</v>
      </c>
      <c r="G191">
        <v>-77.78496611</v>
      </c>
      <c r="H191">
        <v>971.7</v>
      </c>
      <c r="I191">
        <v>942.49</v>
      </c>
      <c r="J191">
        <f t="shared" si="8"/>
        <v>601.1475889741628</v>
      </c>
      <c r="K191" s="10">
        <v>786.1543780855094</v>
      </c>
      <c r="L191">
        <v>768.1232145797135</v>
      </c>
      <c r="M191" s="10">
        <f t="shared" si="9"/>
        <v>777.1387963326115</v>
      </c>
      <c r="N191" s="22">
        <v>21.6</v>
      </c>
      <c r="O191" s="22">
        <v>47</v>
      </c>
      <c r="P191" s="22">
        <v>30.6</v>
      </c>
      <c r="Q191" s="22">
        <f aca="true" t="shared" si="12" ref="Q191:Q254">AVERAGE(P190:P191)</f>
        <v>29.6</v>
      </c>
      <c r="R191"/>
      <c r="AD191">
        <v>4218</v>
      </c>
      <c r="AE191">
        <v>235</v>
      </c>
      <c r="AF191">
        <v>106</v>
      </c>
      <c r="AG191">
        <v>36</v>
      </c>
      <c r="AH191">
        <v>16</v>
      </c>
      <c r="AI191">
        <v>27</v>
      </c>
      <c r="AJ191">
        <f t="shared" si="11"/>
        <v>89427.56183745583</v>
      </c>
      <c r="AK191">
        <f t="shared" si="11"/>
        <v>4982.332155477032</v>
      </c>
      <c r="AL191">
        <f t="shared" si="11"/>
        <v>2247.3498233215546</v>
      </c>
      <c r="AM191">
        <f t="shared" si="11"/>
        <v>763.2508833922261</v>
      </c>
      <c r="AN191">
        <f t="shared" si="11"/>
        <v>339.22261484098937</v>
      </c>
      <c r="AO191">
        <f t="shared" si="11"/>
        <v>572.4381625441696</v>
      </c>
      <c r="AP191">
        <v>0.625</v>
      </c>
      <c r="AR191">
        <v>151.9750977</v>
      </c>
      <c r="AS191">
        <v>0.101</v>
      </c>
      <c r="AU191">
        <v>1.143340826</v>
      </c>
      <c r="AV191">
        <f t="shared" si="10"/>
        <v>1.163340826</v>
      </c>
      <c r="AW191">
        <v>0.003</v>
      </c>
    </row>
    <row r="192" spans="1:49" ht="12.75">
      <c r="A192" s="23">
        <v>37856</v>
      </c>
      <c r="B192" s="22">
        <v>235</v>
      </c>
      <c r="C192" s="24">
        <v>0.76006943</v>
      </c>
      <c r="D192" s="25">
        <v>0.76006943</v>
      </c>
      <c r="E192">
        <v>0</v>
      </c>
      <c r="F192">
        <v>39.49122693</v>
      </c>
      <c r="G192">
        <v>-77.77693657</v>
      </c>
      <c r="H192">
        <v>970.7</v>
      </c>
      <c r="I192">
        <v>941.49</v>
      </c>
      <c r="J192">
        <f t="shared" si="8"/>
        <v>609.9629183851437</v>
      </c>
      <c r="K192" s="10">
        <v>794.9697074964903</v>
      </c>
      <c r="L192">
        <v>776.9385439906944</v>
      </c>
      <c r="M192" s="10">
        <f t="shared" si="9"/>
        <v>785.9541257435924</v>
      </c>
      <c r="N192" s="22">
        <v>21.6</v>
      </c>
      <c r="O192" s="22">
        <v>47.7</v>
      </c>
      <c r="P192" s="22">
        <v>28.2</v>
      </c>
      <c r="Q192" s="22">
        <f t="shared" si="12"/>
        <v>29.4</v>
      </c>
      <c r="R192"/>
      <c r="S192" s="26">
        <v>1.49E-05</v>
      </c>
      <c r="T192" s="26">
        <v>1.12E-05</v>
      </c>
      <c r="U192" s="26">
        <v>6.17E-06</v>
      </c>
      <c r="V192" s="26">
        <v>2.82E-06</v>
      </c>
      <c r="W192" s="26">
        <v>1.68E-06</v>
      </c>
      <c r="X192" s="26">
        <v>1.65E-06</v>
      </c>
      <c r="Y192">
        <v>911</v>
      </c>
      <c r="Z192">
        <v>311.1</v>
      </c>
      <c r="AA192">
        <v>306.9</v>
      </c>
      <c r="AB192">
        <v>17.8</v>
      </c>
      <c r="AD192">
        <v>4084</v>
      </c>
      <c r="AE192">
        <v>243</v>
      </c>
      <c r="AF192">
        <v>113</v>
      </c>
      <c r="AG192">
        <v>34</v>
      </c>
      <c r="AH192">
        <v>13</v>
      </c>
      <c r="AI192">
        <v>32</v>
      </c>
      <c r="AJ192">
        <f t="shared" si="11"/>
        <v>86586.57243816255</v>
      </c>
      <c r="AK192">
        <f t="shared" si="11"/>
        <v>5151.943462897526</v>
      </c>
      <c r="AL192">
        <f t="shared" si="11"/>
        <v>2395.7597173144877</v>
      </c>
      <c r="AM192">
        <f t="shared" si="11"/>
        <v>720.8480565371025</v>
      </c>
      <c r="AN192">
        <f t="shared" si="11"/>
        <v>275.61837455830386</v>
      </c>
      <c r="AO192">
        <f t="shared" si="11"/>
        <v>678.4452296819787</v>
      </c>
      <c r="AP192">
        <v>0.666</v>
      </c>
      <c r="AR192">
        <v>150.51828</v>
      </c>
      <c r="AS192">
        <v>0.081</v>
      </c>
      <c r="AU192">
        <v>1.371784449</v>
      </c>
      <c r="AV192">
        <f t="shared" si="10"/>
        <v>1.391784449</v>
      </c>
      <c r="AW192">
        <v>0.001</v>
      </c>
    </row>
    <row r="193" spans="1:49" ht="12.75">
      <c r="A193" s="23">
        <v>37856</v>
      </c>
      <c r="B193" s="22">
        <v>235</v>
      </c>
      <c r="C193" s="24">
        <v>0.760185182</v>
      </c>
      <c r="D193" s="25">
        <v>0.760185182</v>
      </c>
      <c r="E193">
        <v>0</v>
      </c>
      <c r="F193">
        <v>39.48949654</v>
      </c>
      <c r="G193">
        <v>-77.76894959</v>
      </c>
      <c r="H193">
        <v>969.2</v>
      </c>
      <c r="I193">
        <v>939.99</v>
      </c>
      <c r="J193">
        <f t="shared" si="8"/>
        <v>623.2034840005027</v>
      </c>
      <c r="K193" s="10">
        <v>808.2102731118493</v>
      </c>
      <c r="L193">
        <v>790.1791096060534</v>
      </c>
      <c r="M193" s="10">
        <f t="shared" si="9"/>
        <v>799.1946913589513</v>
      </c>
      <c r="N193" s="22">
        <v>21.2</v>
      </c>
      <c r="O193" s="22">
        <v>48.2</v>
      </c>
      <c r="P193" s="22">
        <v>33.7</v>
      </c>
      <c r="Q193" s="22">
        <f t="shared" si="12"/>
        <v>30.950000000000003</v>
      </c>
      <c r="R193"/>
      <c r="AD193">
        <v>4414</v>
      </c>
      <c r="AE193">
        <v>256</v>
      </c>
      <c r="AF193">
        <v>110</v>
      </c>
      <c r="AG193">
        <v>26</v>
      </c>
      <c r="AH193">
        <v>14</v>
      </c>
      <c r="AI193">
        <v>34</v>
      </c>
      <c r="AJ193">
        <f t="shared" si="11"/>
        <v>93583.03886925794</v>
      </c>
      <c r="AK193">
        <f t="shared" si="11"/>
        <v>5427.56183745583</v>
      </c>
      <c r="AL193">
        <f t="shared" si="11"/>
        <v>2332.155477031802</v>
      </c>
      <c r="AM193">
        <f t="shared" si="11"/>
        <v>551.2367491166077</v>
      </c>
      <c r="AN193">
        <f t="shared" si="11"/>
        <v>296.81978798586573</v>
      </c>
      <c r="AO193">
        <f t="shared" si="11"/>
        <v>720.8480565371025</v>
      </c>
      <c r="AP193">
        <v>0.626</v>
      </c>
      <c r="AR193">
        <v>149.756958</v>
      </c>
      <c r="AS193">
        <v>0.111</v>
      </c>
      <c r="AU193">
        <v>1.404850602</v>
      </c>
      <c r="AV193">
        <f t="shared" si="10"/>
        <v>1.424850602</v>
      </c>
      <c r="AW193">
        <v>0.009</v>
      </c>
    </row>
    <row r="194" spans="1:49" ht="12.75">
      <c r="A194" s="23">
        <v>37856</v>
      </c>
      <c r="B194" s="22">
        <v>235</v>
      </c>
      <c r="C194" s="24">
        <v>0.760300934</v>
      </c>
      <c r="D194" s="25">
        <v>0.760300934</v>
      </c>
      <c r="E194">
        <v>0</v>
      </c>
      <c r="F194">
        <v>39.48794807</v>
      </c>
      <c r="G194">
        <v>-77.76123432</v>
      </c>
      <c r="H194">
        <v>971</v>
      </c>
      <c r="I194">
        <v>941.79</v>
      </c>
      <c r="J194">
        <f t="shared" si="8"/>
        <v>607.3173368118554</v>
      </c>
      <c r="K194" s="10">
        <v>792.324125923202</v>
      </c>
      <c r="L194">
        <v>774.2929624174061</v>
      </c>
      <c r="M194" s="10">
        <f t="shared" si="9"/>
        <v>783.308544170304</v>
      </c>
      <c r="N194" s="22">
        <v>21.4</v>
      </c>
      <c r="O194" s="22">
        <v>48.4</v>
      </c>
      <c r="P194" s="22">
        <v>32.2</v>
      </c>
      <c r="Q194" s="22">
        <f t="shared" si="12"/>
        <v>32.95</v>
      </c>
      <c r="R194"/>
      <c r="AD194">
        <v>4212</v>
      </c>
      <c r="AE194">
        <v>235</v>
      </c>
      <c r="AF194">
        <v>116</v>
      </c>
      <c r="AG194">
        <v>41</v>
      </c>
      <c r="AH194">
        <v>15</v>
      </c>
      <c r="AI194">
        <v>45</v>
      </c>
      <c r="AJ194">
        <f t="shared" si="11"/>
        <v>89300.35335689045</v>
      </c>
      <c r="AK194">
        <f t="shared" si="11"/>
        <v>4982.332155477032</v>
      </c>
      <c r="AL194">
        <f t="shared" si="11"/>
        <v>2459.363957597173</v>
      </c>
      <c r="AM194">
        <f t="shared" si="11"/>
        <v>869.2579505300353</v>
      </c>
      <c r="AN194">
        <f t="shared" si="11"/>
        <v>318.02120141342755</v>
      </c>
      <c r="AO194">
        <f t="shared" si="11"/>
        <v>954.0636042402826</v>
      </c>
      <c r="AP194">
        <v>0.636</v>
      </c>
      <c r="AR194">
        <v>137.6864014</v>
      </c>
      <c r="AS194">
        <v>0.102</v>
      </c>
      <c r="AU194">
        <v>1.383351684</v>
      </c>
      <c r="AV194">
        <f t="shared" si="10"/>
        <v>1.403351684</v>
      </c>
      <c r="AW194">
        <v>0.013</v>
      </c>
    </row>
    <row r="195" spans="1:49" ht="12.75">
      <c r="A195" s="23">
        <v>37856</v>
      </c>
      <c r="B195" s="22">
        <v>235</v>
      </c>
      <c r="C195" s="24">
        <v>0.760416687</v>
      </c>
      <c r="D195" s="25">
        <v>0.760416687</v>
      </c>
      <c r="E195">
        <v>0</v>
      </c>
      <c r="F195">
        <v>39.48657304</v>
      </c>
      <c r="G195">
        <v>-77.75356536</v>
      </c>
      <c r="H195">
        <v>971.5</v>
      </c>
      <c r="I195">
        <v>942.29</v>
      </c>
      <c r="J195">
        <f t="shared" si="8"/>
        <v>602.9099063593573</v>
      </c>
      <c r="K195" s="10">
        <v>787.9166954707039</v>
      </c>
      <c r="L195">
        <v>769.885531964908</v>
      </c>
      <c r="M195" s="10">
        <f t="shared" si="9"/>
        <v>778.9011137178059</v>
      </c>
      <c r="N195" s="22">
        <v>21.7</v>
      </c>
      <c r="O195" s="22">
        <v>48.4</v>
      </c>
      <c r="P195" s="22">
        <v>32.1</v>
      </c>
      <c r="Q195" s="22">
        <f t="shared" si="12"/>
        <v>32.150000000000006</v>
      </c>
      <c r="R195">
        <v>3.668</v>
      </c>
      <c r="S195" s="26">
        <v>1.54E-05</v>
      </c>
      <c r="T195" s="26">
        <v>9.98E-06</v>
      </c>
      <c r="U195" s="26">
        <v>6.61E-06</v>
      </c>
      <c r="V195" s="26">
        <v>2.62E-06</v>
      </c>
      <c r="W195" s="26">
        <v>1.79E-06</v>
      </c>
      <c r="X195" s="26">
        <v>1.22E-06</v>
      </c>
      <c r="Y195">
        <v>909.9</v>
      </c>
      <c r="Z195">
        <v>311.2</v>
      </c>
      <c r="AA195">
        <v>306.8</v>
      </c>
      <c r="AB195">
        <v>17.6</v>
      </c>
      <c r="AD195">
        <v>4629</v>
      </c>
      <c r="AE195">
        <v>233</v>
      </c>
      <c r="AF195">
        <v>117</v>
      </c>
      <c r="AG195">
        <v>39</v>
      </c>
      <c r="AH195">
        <v>19</v>
      </c>
      <c r="AI195">
        <v>46</v>
      </c>
      <c r="AJ195">
        <f t="shared" si="11"/>
        <v>98141.34275618375</v>
      </c>
      <c r="AK195">
        <f t="shared" si="11"/>
        <v>4939.929328621908</v>
      </c>
      <c r="AL195">
        <f t="shared" si="11"/>
        <v>2480.5653710247348</v>
      </c>
      <c r="AM195">
        <f t="shared" si="11"/>
        <v>826.8551236749116</v>
      </c>
      <c r="AN195">
        <f t="shared" si="11"/>
        <v>402.8268551236749</v>
      </c>
      <c r="AO195">
        <f t="shared" si="11"/>
        <v>975.2650176678445</v>
      </c>
      <c r="AP195">
        <v>0.636</v>
      </c>
      <c r="AR195">
        <v>132.9428558</v>
      </c>
      <c r="AS195">
        <v>0.101</v>
      </c>
      <c r="AU195">
        <v>1.375981569</v>
      </c>
      <c r="AV195">
        <f t="shared" si="10"/>
        <v>1.395981569</v>
      </c>
      <c r="AW195">
        <v>0.007</v>
      </c>
    </row>
    <row r="196" spans="1:49" ht="12.75">
      <c r="A196" s="23">
        <v>37856</v>
      </c>
      <c r="B196" s="22">
        <v>235</v>
      </c>
      <c r="C196" s="24">
        <v>0.760532379</v>
      </c>
      <c r="D196" s="25">
        <v>0.760532379</v>
      </c>
      <c r="E196">
        <v>0</v>
      </c>
      <c r="F196">
        <v>39.48518012</v>
      </c>
      <c r="G196">
        <v>-77.74584034</v>
      </c>
      <c r="H196">
        <v>970.3</v>
      </c>
      <c r="I196">
        <v>941.09</v>
      </c>
      <c r="J196">
        <f t="shared" si="8"/>
        <v>613.4916721154337</v>
      </c>
      <c r="K196" s="10">
        <v>798.4984612267804</v>
      </c>
      <c r="L196">
        <v>780.4672977209844</v>
      </c>
      <c r="M196" s="10">
        <f t="shared" si="9"/>
        <v>789.4828794738823</v>
      </c>
      <c r="N196" s="22">
        <v>21.7</v>
      </c>
      <c r="O196" s="22">
        <v>48.8</v>
      </c>
      <c r="P196" s="22">
        <v>30.1</v>
      </c>
      <c r="Q196" s="22">
        <f t="shared" si="12"/>
        <v>31.1</v>
      </c>
      <c r="R196"/>
      <c r="AD196">
        <v>4784</v>
      </c>
      <c r="AE196">
        <v>229</v>
      </c>
      <c r="AF196">
        <v>102</v>
      </c>
      <c r="AG196">
        <v>27</v>
      </c>
      <c r="AH196">
        <v>13</v>
      </c>
      <c r="AI196">
        <v>51</v>
      </c>
      <c r="AJ196">
        <f t="shared" si="11"/>
        <v>101427.56183745583</v>
      </c>
      <c r="AK196">
        <f t="shared" si="11"/>
        <v>4855.123674911661</v>
      </c>
      <c r="AL196">
        <f t="shared" si="11"/>
        <v>2162.5441696113076</v>
      </c>
      <c r="AM196">
        <f t="shared" si="11"/>
        <v>572.4381625441696</v>
      </c>
      <c r="AN196">
        <f t="shared" si="11"/>
        <v>275.61837455830386</v>
      </c>
      <c r="AO196">
        <f t="shared" si="11"/>
        <v>1081.2720848056538</v>
      </c>
      <c r="AP196">
        <v>0.554</v>
      </c>
      <c r="AR196">
        <v>139.6970215</v>
      </c>
      <c r="AS196">
        <v>0.061</v>
      </c>
      <c r="AU196">
        <v>1.192587972</v>
      </c>
      <c r="AV196">
        <f t="shared" si="10"/>
        <v>1.2125879720000001</v>
      </c>
      <c r="AW196">
        <v>0.004</v>
      </c>
    </row>
    <row r="197" spans="1:49" ht="12.75">
      <c r="A197" s="23">
        <v>37856</v>
      </c>
      <c r="B197" s="22">
        <v>235</v>
      </c>
      <c r="C197" s="24">
        <v>0.760648131</v>
      </c>
      <c r="D197" s="25">
        <v>0.760648131</v>
      </c>
      <c r="E197">
        <v>0</v>
      </c>
      <c r="F197">
        <v>39.48398745</v>
      </c>
      <c r="G197">
        <v>-77.73797905</v>
      </c>
      <c r="H197">
        <v>968.9</v>
      </c>
      <c r="I197">
        <v>939.69</v>
      </c>
      <c r="J197">
        <f t="shared" si="8"/>
        <v>625.854132443592</v>
      </c>
      <c r="K197" s="10">
        <v>810.8609215549386</v>
      </c>
      <c r="L197">
        <v>792.8297580491427</v>
      </c>
      <c r="M197" s="10">
        <f t="shared" si="9"/>
        <v>801.8453398020406</v>
      </c>
      <c r="N197" s="22">
        <v>21.2</v>
      </c>
      <c r="O197" s="22">
        <v>47.7</v>
      </c>
      <c r="P197" s="22">
        <v>31.2</v>
      </c>
      <c r="Q197" s="22">
        <f t="shared" si="12"/>
        <v>30.65</v>
      </c>
      <c r="R197"/>
      <c r="AD197">
        <v>14136</v>
      </c>
      <c r="AE197">
        <v>278</v>
      </c>
      <c r="AF197">
        <v>131</v>
      </c>
      <c r="AG197">
        <v>43</v>
      </c>
      <c r="AH197">
        <v>12</v>
      </c>
      <c r="AI197">
        <v>42</v>
      </c>
      <c r="AJ197">
        <f t="shared" si="11"/>
        <v>299703.1802120141</v>
      </c>
      <c r="AK197">
        <f t="shared" si="11"/>
        <v>5893.992932862191</v>
      </c>
      <c r="AL197">
        <f t="shared" si="11"/>
        <v>2777.3851590106005</v>
      </c>
      <c r="AM197">
        <f t="shared" si="11"/>
        <v>911.660777385159</v>
      </c>
      <c r="AN197">
        <f t="shared" si="11"/>
        <v>254.41696113074204</v>
      </c>
      <c r="AO197">
        <f t="shared" si="11"/>
        <v>890.4593639575971</v>
      </c>
      <c r="AP197">
        <v>0.568</v>
      </c>
      <c r="AR197">
        <v>138.0543671</v>
      </c>
      <c r="AS197">
        <v>0.072</v>
      </c>
      <c r="AU197">
        <v>1.004889369</v>
      </c>
      <c r="AV197">
        <f t="shared" si="10"/>
        <v>1.024889369</v>
      </c>
      <c r="AW197">
        <v>0.003</v>
      </c>
    </row>
    <row r="198" spans="1:49" ht="12.75">
      <c r="A198" s="23">
        <v>37856</v>
      </c>
      <c r="B198" s="22">
        <v>235</v>
      </c>
      <c r="C198" s="24">
        <v>0.760763884</v>
      </c>
      <c r="D198" s="25">
        <v>0.760763884</v>
      </c>
      <c r="E198">
        <v>0</v>
      </c>
      <c r="F198">
        <v>39.48291503</v>
      </c>
      <c r="G198">
        <v>-77.7302545</v>
      </c>
      <c r="H198">
        <v>970.4</v>
      </c>
      <c r="I198">
        <v>941.19</v>
      </c>
      <c r="J198">
        <f t="shared" si="8"/>
        <v>612.609343091079</v>
      </c>
      <c r="K198" s="10">
        <v>797.6161322024257</v>
      </c>
      <c r="L198">
        <v>779.5849686966297</v>
      </c>
      <c r="M198" s="10">
        <f t="shared" si="9"/>
        <v>788.6005504495276</v>
      </c>
      <c r="N198" s="22">
        <v>21.3</v>
      </c>
      <c r="O198" s="22">
        <v>47.5</v>
      </c>
      <c r="P198" s="22">
        <v>29.8</v>
      </c>
      <c r="Q198" s="22">
        <f t="shared" si="12"/>
        <v>30.5</v>
      </c>
      <c r="R198"/>
      <c r="S198" s="26">
        <v>1.38E-05</v>
      </c>
      <c r="T198" s="26">
        <v>9.47E-06</v>
      </c>
      <c r="U198" s="26">
        <v>6.49E-06</v>
      </c>
      <c r="V198" s="26">
        <v>3E-06</v>
      </c>
      <c r="W198" s="26">
        <v>1.55E-06</v>
      </c>
      <c r="X198" s="26">
        <v>1.55E-06</v>
      </c>
      <c r="Y198">
        <v>909.9</v>
      </c>
      <c r="Z198">
        <v>311.2</v>
      </c>
      <c r="AA198">
        <v>306.8</v>
      </c>
      <c r="AB198">
        <v>17.4</v>
      </c>
      <c r="AD198">
        <v>4119</v>
      </c>
      <c r="AE198">
        <v>299</v>
      </c>
      <c r="AF198">
        <v>134</v>
      </c>
      <c r="AG198">
        <v>36</v>
      </c>
      <c r="AH198">
        <v>17</v>
      </c>
      <c r="AI198">
        <v>40</v>
      </c>
      <c r="AJ198">
        <f t="shared" si="11"/>
        <v>87328.6219081272</v>
      </c>
      <c r="AK198">
        <f t="shared" si="11"/>
        <v>6339.222614840989</v>
      </c>
      <c r="AL198">
        <f t="shared" si="11"/>
        <v>2840.989399293286</v>
      </c>
      <c r="AM198">
        <f t="shared" si="11"/>
        <v>763.2508833922261</v>
      </c>
      <c r="AN198">
        <f t="shared" si="11"/>
        <v>360.42402826855124</v>
      </c>
      <c r="AO198">
        <f t="shared" si="11"/>
        <v>848.0565371024735</v>
      </c>
      <c r="AP198">
        <v>0.687</v>
      </c>
      <c r="AR198">
        <v>140.8565674</v>
      </c>
      <c r="AS198">
        <v>0.051</v>
      </c>
      <c r="AU198">
        <v>0.9319269657</v>
      </c>
      <c r="AV198">
        <f t="shared" si="10"/>
        <v>0.9519269657</v>
      </c>
      <c r="AW198">
        <v>0.007</v>
      </c>
    </row>
    <row r="199" spans="1:49" ht="12.75">
      <c r="A199" s="23">
        <v>37856</v>
      </c>
      <c r="B199" s="22">
        <v>235</v>
      </c>
      <c r="C199" s="24">
        <v>0.760879636</v>
      </c>
      <c r="D199" s="25">
        <v>0.760879636</v>
      </c>
      <c r="E199">
        <v>0</v>
      </c>
      <c r="F199">
        <v>39.48172364</v>
      </c>
      <c r="G199">
        <v>-77.72275028</v>
      </c>
      <c r="H199">
        <v>968.3</v>
      </c>
      <c r="I199">
        <v>939.09</v>
      </c>
      <c r="J199">
        <f t="shared" si="8"/>
        <v>631.1579689679111</v>
      </c>
      <c r="K199" s="10">
        <v>816.1647580792594</v>
      </c>
      <c r="L199">
        <v>798.1335945734635</v>
      </c>
      <c r="M199" s="10">
        <f t="shared" si="9"/>
        <v>807.1491763263614</v>
      </c>
      <c r="N199" s="22">
        <v>21.3</v>
      </c>
      <c r="O199" s="22">
        <v>48</v>
      </c>
      <c r="P199" s="22">
        <v>31.2</v>
      </c>
      <c r="Q199" s="22">
        <f t="shared" si="12"/>
        <v>30.5</v>
      </c>
      <c r="R199"/>
      <c r="AD199">
        <v>4234</v>
      </c>
      <c r="AE199">
        <v>271</v>
      </c>
      <c r="AF199">
        <v>128</v>
      </c>
      <c r="AG199">
        <v>37</v>
      </c>
      <c r="AH199">
        <v>15</v>
      </c>
      <c r="AI199">
        <v>48</v>
      </c>
      <c r="AJ199">
        <f t="shared" si="11"/>
        <v>89766.78445229682</v>
      </c>
      <c r="AK199">
        <f t="shared" si="11"/>
        <v>5745.5830388692575</v>
      </c>
      <c r="AL199">
        <f t="shared" si="11"/>
        <v>2713.780918727915</v>
      </c>
      <c r="AM199">
        <f t="shared" si="11"/>
        <v>784.452296819788</v>
      </c>
      <c r="AN199">
        <f t="shared" si="11"/>
        <v>318.02120141342755</v>
      </c>
      <c r="AO199">
        <f t="shared" si="11"/>
        <v>1017.6678445229682</v>
      </c>
      <c r="AP199">
        <v>0.636</v>
      </c>
      <c r="AR199">
        <v>139.4610596</v>
      </c>
      <c r="AS199">
        <v>0.051</v>
      </c>
      <c r="AU199">
        <v>0.7414202094</v>
      </c>
      <c r="AV199">
        <f t="shared" si="10"/>
        <v>0.7614202094</v>
      </c>
      <c r="AW199">
        <v>0.012</v>
      </c>
    </row>
    <row r="200" spans="1:49" ht="12.75">
      <c r="A200" s="23">
        <v>37856</v>
      </c>
      <c r="B200" s="22">
        <v>235</v>
      </c>
      <c r="C200" s="24">
        <v>0.760995388</v>
      </c>
      <c r="D200" s="25">
        <v>0.760995388</v>
      </c>
      <c r="E200">
        <v>0</v>
      </c>
      <c r="F200">
        <v>39.48056176</v>
      </c>
      <c r="G200">
        <v>-77.71520982</v>
      </c>
      <c r="H200">
        <v>967.3</v>
      </c>
      <c r="I200">
        <v>938.09</v>
      </c>
      <c r="J200">
        <f t="shared" si="8"/>
        <v>640.0052315186629</v>
      </c>
      <c r="K200" s="10">
        <v>825.0120206300112</v>
      </c>
      <c r="L200">
        <v>806.9808571242153</v>
      </c>
      <c r="M200" s="10">
        <f t="shared" si="9"/>
        <v>815.9964388771132</v>
      </c>
      <c r="N200" s="22">
        <v>21.2</v>
      </c>
      <c r="O200" s="22">
        <v>46.8</v>
      </c>
      <c r="P200" s="22">
        <v>29.6</v>
      </c>
      <c r="Q200" s="22">
        <f t="shared" si="12"/>
        <v>30.4</v>
      </c>
      <c r="R200"/>
      <c r="AD200">
        <v>4061</v>
      </c>
      <c r="AE200">
        <v>208</v>
      </c>
      <c r="AF200">
        <v>97</v>
      </c>
      <c r="AG200">
        <v>30</v>
      </c>
      <c r="AH200">
        <v>15</v>
      </c>
      <c r="AI200">
        <v>47</v>
      </c>
      <c r="AJ200">
        <f t="shared" si="11"/>
        <v>86098.93992932863</v>
      </c>
      <c r="AK200">
        <f t="shared" si="11"/>
        <v>4409.893992932862</v>
      </c>
      <c r="AL200">
        <f t="shared" si="11"/>
        <v>2056.537102473498</v>
      </c>
      <c r="AM200">
        <f t="shared" si="11"/>
        <v>636.0424028268551</v>
      </c>
      <c r="AN200">
        <f t="shared" si="11"/>
        <v>318.02120141342755</v>
      </c>
      <c r="AO200">
        <f t="shared" si="11"/>
        <v>996.4664310954064</v>
      </c>
      <c r="AP200">
        <v>0.657</v>
      </c>
      <c r="AR200">
        <v>149.0141907</v>
      </c>
      <c r="AS200">
        <v>0.041</v>
      </c>
      <c r="AU200">
        <v>0.6407767534</v>
      </c>
      <c r="AV200">
        <f t="shared" si="10"/>
        <v>0.6607767534</v>
      </c>
      <c r="AW200">
        <v>0.009</v>
      </c>
    </row>
    <row r="201" spans="1:49" ht="12.75">
      <c r="A201" s="23">
        <v>37856</v>
      </c>
      <c r="B201" s="22">
        <v>235</v>
      </c>
      <c r="C201" s="24">
        <v>0.76111114</v>
      </c>
      <c r="D201" s="25">
        <v>0.76111114</v>
      </c>
      <c r="E201">
        <v>0</v>
      </c>
      <c r="F201">
        <v>39.4794471</v>
      </c>
      <c r="G201">
        <v>-77.70756152</v>
      </c>
      <c r="H201">
        <v>968.2</v>
      </c>
      <c r="I201">
        <v>938.99</v>
      </c>
      <c r="J201">
        <f t="shared" si="8"/>
        <v>632.0422711680159</v>
      </c>
      <c r="K201" s="10">
        <v>817.0490602793625</v>
      </c>
      <c r="L201">
        <v>799.0178967735666</v>
      </c>
      <c r="M201" s="10">
        <f t="shared" si="9"/>
        <v>808.0334785264645</v>
      </c>
      <c r="N201" s="22">
        <v>21.3</v>
      </c>
      <c r="O201" s="22">
        <v>48.7</v>
      </c>
      <c r="P201" s="22">
        <v>32.1</v>
      </c>
      <c r="Q201" s="22">
        <f t="shared" si="12"/>
        <v>30.85</v>
      </c>
      <c r="R201">
        <v>5.542</v>
      </c>
      <c r="S201" s="26">
        <v>1.41E-05</v>
      </c>
      <c r="T201" s="26">
        <v>9.52E-06</v>
      </c>
      <c r="U201" s="26">
        <v>6.25E-06</v>
      </c>
      <c r="V201" s="26">
        <v>2.2E-06</v>
      </c>
      <c r="W201" s="26">
        <v>1.3E-06</v>
      </c>
      <c r="X201" s="26">
        <v>2.04E-06</v>
      </c>
      <c r="Y201">
        <v>907.9</v>
      </c>
      <c r="Z201">
        <v>311.2</v>
      </c>
      <c r="AA201">
        <v>306.7</v>
      </c>
      <c r="AB201">
        <v>17.2</v>
      </c>
      <c r="AD201">
        <v>4097</v>
      </c>
      <c r="AE201">
        <v>236</v>
      </c>
      <c r="AF201">
        <v>102</v>
      </c>
      <c r="AG201">
        <v>31</v>
      </c>
      <c r="AH201">
        <v>10</v>
      </c>
      <c r="AI201">
        <v>35</v>
      </c>
      <c r="AJ201">
        <f t="shared" si="11"/>
        <v>86862.19081272084</v>
      </c>
      <c r="AK201">
        <f t="shared" si="11"/>
        <v>5003.533568904593</v>
      </c>
      <c r="AL201">
        <f t="shared" si="11"/>
        <v>2162.5441696113076</v>
      </c>
      <c r="AM201">
        <f t="shared" si="11"/>
        <v>657.243816254417</v>
      </c>
      <c r="AN201">
        <f t="shared" si="11"/>
        <v>212.01413427561837</v>
      </c>
      <c r="AO201">
        <f t="shared" si="11"/>
        <v>742.0494699646642</v>
      </c>
      <c r="AP201">
        <v>0.647</v>
      </c>
      <c r="AR201">
        <v>150.646637</v>
      </c>
      <c r="AS201">
        <v>0.042</v>
      </c>
      <c r="AU201">
        <v>0.6463212371</v>
      </c>
      <c r="AV201">
        <f t="shared" si="10"/>
        <v>0.6663212371</v>
      </c>
      <c r="AW201">
        <v>0.005</v>
      </c>
    </row>
    <row r="202" spans="1:49" ht="12.75">
      <c r="A202" s="23">
        <v>37856</v>
      </c>
      <c r="B202" s="22">
        <v>235</v>
      </c>
      <c r="C202" s="24">
        <v>0.761226833</v>
      </c>
      <c r="D202" s="25">
        <v>0.761226833</v>
      </c>
      <c r="E202">
        <v>0</v>
      </c>
      <c r="F202">
        <v>39.47835757</v>
      </c>
      <c r="G202">
        <v>-77.69987448</v>
      </c>
      <c r="H202">
        <v>967.9</v>
      </c>
      <c r="I202">
        <v>938.69</v>
      </c>
      <c r="J202">
        <f aca="true" t="shared" si="13" ref="J202:J265">(8303.951372*(LN(1013.25/I202)))</f>
        <v>634.6957429340207</v>
      </c>
      <c r="K202" s="10">
        <v>819.702532045369</v>
      </c>
      <c r="L202">
        <v>801.6713685395731</v>
      </c>
      <c r="M202" s="10">
        <f aca="true" t="shared" si="14" ref="M202:M265">AVERAGE(K202:L202)</f>
        <v>810.686950292471</v>
      </c>
      <c r="N202" s="22">
        <v>21.4</v>
      </c>
      <c r="O202" s="22">
        <v>49.4</v>
      </c>
      <c r="P202" s="22">
        <v>30.2</v>
      </c>
      <c r="Q202" s="22">
        <f t="shared" si="12"/>
        <v>31.15</v>
      </c>
      <c r="R202"/>
      <c r="AD202">
        <v>5193</v>
      </c>
      <c r="AE202">
        <v>201</v>
      </c>
      <c r="AF202">
        <v>113</v>
      </c>
      <c r="AG202">
        <v>30</v>
      </c>
      <c r="AH202">
        <v>9</v>
      </c>
      <c r="AI202">
        <v>21</v>
      </c>
      <c r="AJ202">
        <f t="shared" si="11"/>
        <v>110098.93992932863</v>
      </c>
      <c r="AK202">
        <f t="shared" si="11"/>
        <v>4261.484098939929</v>
      </c>
      <c r="AL202">
        <f t="shared" si="11"/>
        <v>2395.7597173144877</v>
      </c>
      <c r="AM202">
        <f t="shared" si="11"/>
        <v>636.0424028268551</v>
      </c>
      <c r="AN202">
        <f t="shared" si="11"/>
        <v>190.81272084805653</v>
      </c>
      <c r="AO202">
        <f t="shared" si="11"/>
        <v>445.22968197879857</v>
      </c>
      <c r="AP202">
        <v>0.586</v>
      </c>
      <c r="AR202">
        <v>148.2723083</v>
      </c>
      <c r="AS202">
        <v>0.042</v>
      </c>
      <c r="AU202">
        <v>0.6112081409</v>
      </c>
      <c r="AV202">
        <f t="shared" si="10"/>
        <v>0.6312081409</v>
      </c>
      <c r="AW202">
        <v>0.004</v>
      </c>
    </row>
    <row r="203" spans="1:49" ht="12.75">
      <c r="A203" s="23">
        <v>37856</v>
      </c>
      <c r="B203" s="22">
        <v>235</v>
      </c>
      <c r="C203" s="24">
        <v>0.761342585</v>
      </c>
      <c r="D203" s="25">
        <v>0.761342585</v>
      </c>
      <c r="E203">
        <v>0</v>
      </c>
      <c r="F203">
        <v>39.4772304</v>
      </c>
      <c r="G203">
        <v>-77.69202885</v>
      </c>
      <c r="H203">
        <v>967.6</v>
      </c>
      <c r="I203">
        <v>938.39</v>
      </c>
      <c r="J203">
        <f t="shared" si="13"/>
        <v>637.350062870105</v>
      </c>
      <c r="K203" s="10">
        <v>822.3568519814517</v>
      </c>
      <c r="L203">
        <v>804.3256884756557</v>
      </c>
      <c r="M203" s="10">
        <f t="shared" si="14"/>
        <v>813.3412702285536</v>
      </c>
      <c r="N203" s="22">
        <v>21.4</v>
      </c>
      <c r="O203" s="22">
        <v>48.9</v>
      </c>
      <c r="P203" s="22">
        <v>32.6</v>
      </c>
      <c r="Q203" s="22">
        <f t="shared" si="12"/>
        <v>31.4</v>
      </c>
      <c r="R203"/>
      <c r="AD203">
        <v>4519</v>
      </c>
      <c r="AE203">
        <v>221</v>
      </c>
      <c r="AF203">
        <v>87</v>
      </c>
      <c r="AG203">
        <v>36</v>
      </c>
      <c r="AH203">
        <v>14</v>
      </c>
      <c r="AI203">
        <v>27</v>
      </c>
      <c r="AJ203">
        <f t="shared" si="11"/>
        <v>95809.18727915194</v>
      </c>
      <c r="AK203">
        <f t="shared" si="11"/>
        <v>4685.512367491166</v>
      </c>
      <c r="AL203">
        <f t="shared" si="11"/>
        <v>1844.52296819788</v>
      </c>
      <c r="AM203">
        <f t="shared" si="11"/>
        <v>763.2508833922261</v>
      </c>
      <c r="AN203">
        <f t="shared" si="11"/>
        <v>296.81978798586573</v>
      </c>
      <c r="AO203">
        <f t="shared" si="11"/>
        <v>572.4381625441696</v>
      </c>
      <c r="AP203">
        <v>0.646</v>
      </c>
      <c r="AR203">
        <v>144.9921112</v>
      </c>
      <c r="AS203">
        <v>0.041</v>
      </c>
      <c r="AU203">
        <v>0.6229709387</v>
      </c>
      <c r="AV203">
        <f t="shared" si="10"/>
        <v>0.6429709387</v>
      </c>
      <c r="AW203">
        <v>0.004</v>
      </c>
    </row>
    <row r="204" spans="1:49" ht="12.75">
      <c r="A204" s="23">
        <v>37856</v>
      </c>
      <c r="B204" s="22">
        <v>235</v>
      </c>
      <c r="C204" s="24">
        <v>0.761458337</v>
      </c>
      <c r="D204" s="25">
        <v>0.761458337</v>
      </c>
      <c r="E204">
        <v>0</v>
      </c>
      <c r="F204">
        <v>39.47571518</v>
      </c>
      <c r="G204">
        <v>-77.68393259</v>
      </c>
      <c r="H204">
        <v>968.3</v>
      </c>
      <c r="I204">
        <v>939.09</v>
      </c>
      <c r="J204">
        <f t="shared" si="13"/>
        <v>631.1579689679111</v>
      </c>
      <c r="K204" s="10">
        <v>816.1647580792594</v>
      </c>
      <c r="L204">
        <v>798.1335945734635</v>
      </c>
      <c r="M204" s="10">
        <f t="shared" si="14"/>
        <v>807.1491763263614</v>
      </c>
      <c r="N204" s="22">
        <v>21.4</v>
      </c>
      <c r="O204" s="22">
        <v>48.8</v>
      </c>
      <c r="P204" s="22">
        <v>30.2</v>
      </c>
      <c r="Q204" s="22">
        <f t="shared" si="12"/>
        <v>31.4</v>
      </c>
      <c r="R204"/>
      <c r="S204" s="26">
        <v>1.57E-05</v>
      </c>
      <c r="T204" s="26">
        <v>9.77E-06</v>
      </c>
      <c r="U204" s="26">
        <v>6.26E-06</v>
      </c>
      <c r="V204" s="26">
        <v>2.64E-06</v>
      </c>
      <c r="W204" s="26">
        <v>1.78E-06</v>
      </c>
      <c r="X204" s="26">
        <v>1.43E-06</v>
      </c>
      <c r="Y204">
        <v>907.7</v>
      </c>
      <c r="Z204">
        <v>311.2</v>
      </c>
      <c r="AA204">
        <v>306.7</v>
      </c>
      <c r="AB204">
        <v>17.2</v>
      </c>
      <c r="AD204">
        <v>4621</v>
      </c>
      <c r="AE204">
        <v>232</v>
      </c>
      <c r="AF204">
        <v>91</v>
      </c>
      <c r="AG204">
        <v>27</v>
      </c>
      <c r="AH204">
        <v>12</v>
      </c>
      <c r="AI204">
        <v>45</v>
      </c>
      <c r="AJ204">
        <f t="shared" si="11"/>
        <v>97971.73144876325</v>
      </c>
      <c r="AK204">
        <f t="shared" si="11"/>
        <v>4918.727915194346</v>
      </c>
      <c r="AL204">
        <f t="shared" si="11"/>
        <v>1929.3286219081272</v>
      </c>
      <c r="AM204">
        <f aca="true" t="shared" si="15" ref="AJ204:AO246">IF(AG204&gt;0,(AG204*(60/1))/2.83,"")</f>
        <v>572.4381625441696</v>
      </c>
      <c r="AN204">
        <f t="shared" si="15"/>
        <v>254.41696113074204</v>
      </c>
      <c r="AO204">
        <f t="shared" si="15"/>
        <v>954.0636042402826</v>
      </c>
      <c r="AP204">
        <v>0.666</v>
      </c>
      <c r="AR204">
        <v>147.9137115</v>
      </c>
      <c r="AS204">
        <v>0.052</v>
      </c>
      <c r="AU204">
        <v>0.6734779477</v>
      </c>
      <c r="AV204">
        <f t="shared" si="10"/>
        <v>0.6934779477</v>
      </c>
      <c r="AW204">
        <v>0.012</v>
      </c>
    </row>
    <row r="205" spans="1:49" ht="12.75">
      <c r="A205" s="23">
        <v>37856</v>
      </c>
      <c r="B205" s="22">
        <v>235</v>
      </c>
      <c r="C205" s="24">
        <v>0.76157409</v>
      </c>
      <c r="D205" s="25">
        <v>0.76157409</v>
      </c>
      <c r="E205">
        <v>0</v>
      </c>
      <c r="F205">
        <v>39.47395149</v>
      </c>
      <c r="G205">
        <v>-77.67572806</v>
      </c>
      <c r="H205">
        <v>967.9</v>
      </c>
      <c r="I205">
        <v>938.69</v>
      </c>
      <c r="J205">
        <f t="shared" si="13"/>
        <v>634.6957429340207</v>
      </c>
      <c r="K205" s="10">
        <v>819.702532045369</v>
      </c>
      <c r="L205">
        <v>801.6713685395731</v>
      </c>
      <c r="M205" s="10">
        <f t="shared" si="14"/>
        <v>810.686950292471</v>
      </c>
      <c r="N205" s="22">
        <v>21.3</v>
      </c>
      <c r="O205" s="22">
        <v>49.3</v>
      </c>
      <c r="P205" s="22">
        <v>32.6</v>
      </c>
      <c r="Q205" s="22">
        <f t="shared" si="12"/>
        <v>31.4</v>
      </c>
      <c r="R205"/>
      <c r="AD205">
        <v>4222</v>
      </c>
      <c r="AE205">
        <v>245</v>
      </c>
      <c r="AF205">
        <v>118</v>
      </c>
      <c r="AG205">
        <v>29</v>
      </c>
      <c r="AH205">
        <v>9</v>
      </c>
      <c r="AI205">
        <v>31</v>
      </c>
      <c r="AJ205">
        <f t="shared" si="15"/>
        <v>89512.36749116608</v>
      </c>
      <c r="AK205">
        <f t="shared" si="15"/>
        <v>5194.34628975265</v>
      </c>
      <c r="AL205">
        <f t="shared" si="15"/>
        <v>2501.7667844522966</v>
      </c>
      <c r="AM205">
        <f t="shared" si="15"/>
        <v>614.8409893992932</v>
      </c>
      <c r="AN205">
        <f t="shared" si="15"/>
        <v>190.81272084805653</v>
      </c>
      <c r="AO205">
        <f t="shared" si="15"/>
        <v>657.243816254417</v>
      </c>
      <c r="AP205">
        <v>0.526</v>
      </c>
      <c r="AR205">
        <v>151.6715088</v>
      </c>
      <c r="AS205">
        <v>0.051</v>
      </c>
      <c r="AU205">
        <v>0.7091568708</v>
      </c>
      <c r="AV205">
        <f t="shared" si="10"/>
        <v>0.7291568708</v>
      </c>
      <c r="AW205">
        <v>0.01</v>
      </c>
    </row>
    <row r="206" spans="1:49" ht="12.75">
      <c r="A206" s="23">
        <v>37856</v>
      </c>
      <c r="B206" s="22">
        <v>235</v>
      </c>
      <c r="C206" s="24">
        <v>0.761689842</v>
      </c>
      <c r="D206" s="25">
        <v>0.761689842</v>
      </c>
      <c r="E206">
        <v>0</v>
      </c>
      <c r="F206">
        <v>39.47243602</v>
      </c>
      <c r="G206">
        <v>-77.66762776</v>
      </c>
      <c r="H206">
        <v>968</v>
      </c>
      <c r="I206">
        <v>938.79</v>
      </c>
      <c r="J206">
        <f t="shared" si="13"/>
        <v>633.8111581310035</v>
      </c>
      <c r="K206" s="10">
        <v>818.8179472423501</v>
      </c>
      <c r="L206">
        <v>800.7867837365542</v>
      </c>
      <c r="M206" s="10">
        <f t="shared" si="14"/>
        <v>809.8023654894521</v>
      </c>
      <c r="N206" s="22">
        <v>21.4</v>
      </c>
      <c r="O206" s="22">
        <v>49.4</v>
      </c>
      <c r="P206" s="22">
        <v>32.7</v>
      </c>
      <c r="Q206" s="22">
        <f t="shared" si="12"/>
        <v>32.650000000000006</v>
      </c>
      <c r="R206"/>
      <c r="AD206">
        <v>4885</v>
      </c>
      <c r="AE206">
        <v>264</v>
      </c>
      <c r="AF206">
        <v>103</v>
      </c>
      <c r="AG206">
        <v>32</v>
      </c>
      <c r="AH206">
        <v>16</v>
      </c>
      <c r="AI206">
        <v>42</v>
      </c>
      <c r="AJ206">
        <f t="shared" si="15"/>
        <v>103568.90459363957</v>
      </c>
      <c r="AK206">
        <f t="shared" si="15"/>
        <v>5597.173144876325</v>
      </c>
      <c r="AL206">
        <f t="shared" si="15"/>
        <v>2183.7455830388694</v>
      </c>
      <c r="AM206">
        <f t="shared" si="15"/>
        <v>678.4452296819787</v>
      </c>
      <c r="AN206">
        <f t="shared" si="15"/>
        <v>339.22261484098937</v>
      </c>
      <c r="AO206">
        <f t="shared" si="15"/>
        <v>890.4593639575971</v>
      </c>
      <c r="AP206">
        <v>0.697</v>
      </c>
      <c r="AR206">
        <v>154.5118103</v>
      </c>
      <c r="AS206">
        <v>0.041</v>
      </c>
      <c r="AU206">
        <v>0.7170930505</v>
      </c>
      <c r="AV206">
        <f t="shared" si="10"/>
        <v>0.7370930505000001</v>
      </c>
      <c r="AW206">
        <v>0.006</v>
      </c>
    </row>
    <row r="207" spans="1:49" ht="12.75">
      <c r="A207" s="23">
        <v>37856</v>
      </c>
      <c r="B207" s="22">
        <v>235</v>
      </c>
      <c r="C207" s="24">
        <v>0.761805534</v>
      </c>
      <c r="D207" s="25">
        <v>0.761805534</v>
      </c>
      <c r="E207">
        <v>0</v>
      </c>
      <c r="F207">
        <v>39.47097457</v>
      </c>
      <c r="G207">
        <v>-77.65959238</v>
      </c>
      <c r="H207">
        <v>966.3</v>
      </c>
      <c r="I207">
        <v>937.09</v>
      </c>
      <c r="J207">
        <f t="shared" si="13"/>
        <v>648.8619302453842</v>
      </c>
      <c r="K207" s="10">
        <v>833.8687193567324</v>
      </c>
      <c r="L207">
        <v>815.8375558509365</v>
      </c>
      <c r="M207" s="10">
        <f t="shared" si="14"/>
        <v>824.8531376038345</v>
      </c>
      <c r="N207" s="22">
        <v>21.4</v>
      </c>
      <c r="O207" s="22">
        <v>49.7</v>
      </c>
      <c r="P207" s="22">
        <v>32.7</v>
      </c>
      <c r="Q207" s="22">
        <f t="shared" si="12"/>
        <v>32.7</v>
      </c>
      <c r="R207">
        <v>1.57</v>
      </c>
      <c r="S207" s="26">
        <v>1.61E-05</v>
      </c>
      <c r="T207" s="26">
        <v>1.02E-05</v>
      </c>
      <c r="U207" s="26">
        <v>5.73E-06</v>
      </c>
      <c r="V207" s="26">
        <v>2.64E-06</v>
      </c>
      <c r="W207" s="26">
        <v>1.5E-06</v>
      </c>
      <c r="X207" s="26">
        <v>1.62E-06</v>
      </c>
      <c r="Y207">
        <v>907.2</v>
      </c>
      <c r="Z207">
        <v>311.2</v>
      </c>
      <c r="AA207">
        <v>306.6</v>
      </c>
      <c r="AB207">
        <v>17.2</v>
      </c>
      <c r="AD207">
        <v>4281</v>
      </c>
      <c r="AE207">
        <v>237</v>
      </c>
      <c r="AF207">
        <v>120</v>
      </c>
      <c r="AG207">
        <v>30</v>
      </c>
      <c r="AH207">
        <v>15</v>
      </c>
      <c r="AI207">
        <v>58</v>
      </c>
      <c r="AJ207">
        <f t="shared" si="15"/>
        <v>90763.25088339222</v>
      </c>
      <c r="AK207">
        <f t="shared" si="15"/>
        <v>5024.734982332156</v>
      </c>
      <c r="AL207">
        <f t="shared" si="15"/>
        <v>2544.1696113074204</v>
      </c>
      <c r="AM207">
        <f t="shared" si="15"/>
        <v>636.0424028268551</v>
      </c>
      <c r="AN207">
        <f t="shared" si="15"/>
        <v>318.02120141342755</v>
      </c>
      <c r="AO207">
        <f t="shared" si="15"/>
        <v>1229.6819787985864</v>
      </c>
      <c r="AP207">
        <v>0.706</v>
      </c>
      <c r="AR207">
        <v>154.425415</v>
      </c>
      <c r="AS207">
        <v>0.062</v>
      </c>
      <c r="AU207">
        <v>0.739857316</v>
      </c>
      <c r="AV207">
        <f t="shared" si="10"/>
        <v>0.7598573160000001</v>
      </c>
      <c r="AW207">
        <v>0.004</v>
      </c>
    </row>
    <row r="208" spans="1:49" ht="12.75">
      <c r="A208" s="23">
        <v>37856</v>
      </c>
      <c r="B208" s="22">
        <v>235</v>
      </c>
      <c r="C208" s="24">
        <v>0.761921287</v>
      </c>
      <c r="D208" s="25">
        <v>0.761921287</v>
      </c>
      <c r="E208">
        <v>0</v>
      </c>
      <c r="F208">
        <v>39.46947721</v>
      </c>
      <c r="G208">
        <v>-77.65163125</v>
      </c>
      <c r="H208">
        <v>965.2</v>
      </c>
      <c r="I208">
        <v>935.99</v>
      </c>
      <c r="J208">
        <f t="shared" si="13"/>
        <v>658.6152216790622</v>
      </c>
      <c r="K208" s="10">
        <v>843.6220107904088</v>
      </c>
      <c r="L208">
        <v>825.5908472846129</v>
      </c>
      <c r="M208" s="10">
        <f t="shared" si="14"/>
        <v>834.6064290375109</v>
      </c>
      <c r="N208" s="22">
        <v>21.2</v>
      </c>
      <c r="O208" s="22">
        <v>50</v>
      </c>
      <c r="P208" s="22">
        <v>31.1</v>
      </c>
      <c r="Q208" s="22">
        <f t="shared" si="12"/>
        <v>31.900000000000002</v>
      </c>
      <c r="R208"/>
      <c r="AD208">
        <v>4506</v>
      </c>
      <c r="AE208">
        <v>259</v>
      </c>
      <c r="AF208">
        <v>128</v>
      </c>
      <c r="AG208">
        <v>33</v>
      </c>
      <c r="AH208">
        <v>12</v>
      </c>
      <c r="AI208">
        <v>43</v>
      </c>
      <c r="AJ208">
        <f t="shared" si="15"/>
        <v>95533.56890459363</v>
      </c>
      <c r="AK208">
        <f t="shared" si="15"/>
        <v>5491.166077738516</v>
      </c>
      <c r="AL208">
        <f t="shared" si="15"/>
        <v>2713.780918727915</v>
      </c>
      <c r="AM208">
        <f t="shared" si="15"/>
        <v>699.6466431095406</v>
      </c>
      <c r="AN208">
        <f t="shared" si="15"/>
        <v>254.41696113074204</v>
      </c>
      <c r="AO208">
        <f t="shared" si="15"/>
        <v>911.660777385159</v>
      </c>
      <c r="AP208">
        <v>0.687</v>
      </c>
      <c r="AR208">
        <v>156.4062805</v>
      </c>
      <c r="AS208">
        <v>0.051</v>
      </c>
      <c r="AU208">
        <v>0.7415752411</v>
      </c>
      <c r="AV208">
        <f t="shared" si="10"/>
        <v>0.7615752411</v>
      </c>
      <c r="AW208">
        <v>0.003</v>
      </c>
    </row>
    <row r="209" spans="1:49" ht="12.75">
      <c r="A209" s="23">
        <v>37856</v>
      </c>
      <c r="B209" s="22">
        <v>235</v>
      </c>
      <c r="C209" s="24">
        <v>0.762037039</v>
      </c>
      <c r="D209" s="25">
        <v>0.762037039</v>
      </c>
      <c r="E209">
        <v>0</v>
      </c>
      <c r="F209">
        <v>39.46788345</v>
      </c>
      <c r="G209">
        <v>-77.64373243</v>
      </c>
      <c r="H209">
        <v>962.8</v>
      </c>
      <c r="I209">
        <v>933.59</v>
      </c>
      <c r="J209">
        <f t="shared" si="13"/>
        <v>679.9349771751253</v>
      </c>
      <c r="K209" s="10">
        <v>864.9417662864735</v>
      </c>
      <c r="L209">
        <v>846.9106027806776</v>
      </c>
      <c r="M209" s="10">
        <f t="shared" si="14"/>
        <v>855.9261845335755</v>
      </c>
      <c r="N209" s="22">
        <v>21.1</v>
      </c>
      <c r="O209" s="22">
        <v>48.3</v>
      </c>
      <c r="P209" s="22">
        <v>35.1</v>
      </c>
      <c r="Q209" s="22">
        <f t="shared" si="12"/>
        <v>33.1</v>
      </c>
      <c r="R209"/>
      <c r="AD209">
        <v>4261</v>
      </c>
      <c r="AE209">
        <v>252</v>
      </c>
      <c r="AF209">
        <v>117</v>
      </c>
      <c r="AG209">
        <v>29</v>
      </c>
      <c r="AH209">
        <v>16</v>
      </c>
      <c r="AI209">
        <v>34</v>
      </c>
      <c r="AJ209">
        <f t="shared" si="15"/>
        <v>90339.22261484098</v>
      </c>
      <c r="AK209">
        <f t="shared" si="15"/>
        <v>5342.756183745583</v>
      </c>
      <c r="AL209">
        <f t="shared" si="15"/>
        <v>2480.5653710247348</v>
      </c>
      <c r="AM209">
        <f t="shared" si="15"/>
        <v>614.8409893992932</v>
      </c>
      <c r="AN209">
        <f t="shared" si="15"/>
        <v>339.22261484098937</v>
      </c>
      <c r="AO209">
        <f t="shared" si="15"/>
        <v>720.8480565371025</v>
      </c>
      <c r="AP209">
        <v>0.657</v>
      </c>
      <c r="AR209">
        <v>164.1276703</v>
      </c>
      <c r="AS209">
        <v>0.051</v>
      </c>
      <c r="AU209">
        <v>0.7734892964</v>
      </c>
      <c r="AV209">
        <f t="shared" si="10"/>
        <v>0.7934892964</v>
      </c>
      <c r="AW209">
        <v>0.01</v>
      </c>
    </row>
    <row r="210" spans="1:49" ht="12.75">
      <c r="A210" s="23">
        <v>37856</v>
      </c>
      <c r="B210" s="22">
        <v>235</v>
      </c>
      <c r="C210" s="24">
        <v>0.762152791</v>
      </c>
      <c r="D210" s="25">
        <v>0.762152791</v>
      </c>
      <c r="E210">
        <v>0</v>
      </c>
      <c r="F210">
        <v>39.46607702</v>
      </c>
      <c r="G210">
        <v>-77.63574301</v>
      </c>
      <c r="H210">
        <v>964.1</v>
      </c>
      <c r="I210">
        <v>934.89</v>
      </c>
      <c r="J210">
        <f t="shared" si="13"/>
        <v>668.3799821786859</v>
      </c>
      <c r="K210" s="10">
        <v>853.3867712900325</v>
      </c>
      <c r="L210">
        <v>835.3556077842366</v>
      </c>
      <c r="M210" s="10">
        <f t="shared" si="14"/>
        <v>844.3711895371346</v>
      </c>
      <c r="N210" s="22">
        <v>21.2</v>
      </c>
      <c r="O210" s="22">
        <v>48.3</v>
      </c>
      <c r="P210" s="22">
        <v>33.7</v>
      </c>
      <c r="Q210" s="22">
        <f t="shared" si="12"/>
        <v>34.400000000000006</v>
      </c>
      <c r="R210"/>
      <c r="AD210">
        <v>4149</v>
      </c>
      <c r="AE210">
        <v>249</v>
      </c>
      <c r="AF210">
        <v>135</v>
      </c>
      <c r="AG210">
        <v>26</v>
      </c>
      <c r="AH210">
        <v>16</v>
      </c>
      <c r="AI210">
        <v>38</v>
      </c>
      <c r="AJ210">
        <f t="shared" si="15"/>
        <v>87964.66431095406</v>
      </c>
      <c r="AK210">
        <f t="shared" si="15"/>
        <v>5279.151943462897</v>
      </c>
      <c r="AL210">
        <f t="shared" si="15"/>
        <v>2862.190812720848</v>
      </c>
      <c r="AM210">
        <f t="shared" si="15"/>
        <v>551.2367491166077</v>
      </c>
      <c r="AN210">
        <f t="shared" si="15"/>
        <v>339.22261484098937</v>
      </c>
      <c r="AO210">
        <f t="shared" si="15"/>
        <v>805.6537102473497</v>
      </c>
      <c r="AP210">
        <v>0.666</v>
      </c>
      <c r="AR210">
        <v>161.8894653</v>
      </c>
      <c r="AS210">
        <v>0.042</v>
      </c>
      <c r="AU210">
        <v>0.7440544367</v>
      </c>
      <c r="AV210">
        <f t="shared" si="10"/>
        <v>0.7640544367000001</v>
      </c>
      <c r="AW210">
        <v>0.011</v>
      </c>
    </row>
    <row r="211" spans="1:49" ht="12.75">
      <c r="A211" s="23">
        <v>37856</v>
      </c>
      <c r="B211" s="22">
        <v>235</v>
      </c>
      <c r="C211" s="24">
        <v>0.762268543</v>
      </c>
      <c r="D211" s="25">
        <v>0.762268543</v>
      </c>
      <c r="E211">
        <v>0</v>
      </c>
      <c r="F211">
        <v>39.46442234</v>
      </c>
      <c r="G211">
        <v>-77.62778557</v>
      </c>
      <c r="H211">
        <v>965.4</v>
      </c>
      <c r="I211">
        <v>936.19</v>
      </c>
      <c r="J211">
        <f t="shared" si="13"/>
        <v>656.8410436825894</v>
      </c>
      <c r="K211" s="10">
        <v>841.8478327939378</v>
      </c>
      <c r="L211">
        <v>823.8166692881418</v>
      </c>
      <c r="M211" s="10">
        <f t="shared" si="14"/>
        <v>832.8322510410399</v>
      </c>
      <c r="N211" s="22">
        <v>21.2</v>
      </c>
      <c r="O211" s="22">
        <v>47.1</v>
      </c>
      <c r="P211" s="22">
        <v>33.6</v>
      </c>
      <c r="Q211" s="22">
        <f t="shared" si="12"/>
        <v>33.650000000000006</v>
      </c>
      <c r="R211"/>
      <c r="S211" s="26">
        <v>1.54E-05</v>
      </c>
      <c r="T211" s="26">
        <v>1.11E-05</v>
      </c>
      <c r="U211" s="26">
        <v>6.25E-06</v>
      </c>
      <c r="V211" s="26">
        <v>1.97E-06</v>
      </c>
      <c r="W211" s="26">
        <v>1.71E-06</v>
      </c>
      <c r="X211" s="26">
        <v>1.44E-06</v>
      </c>
      <c r="Y211">
        <v>903.8</v>
      </c>
      <c r="Z211">
        <v>311.2</v>
      </c>
      <c r="AA211">
        <v>306.6</v>
      </c>
      <c r="AB211">
        <v>17.4</v>
      </c>
      <c r="AD211">
        <v>4198</v>
      </c>
      <c r="AE211">
        <v>208</v>
      </c>
      <c r="AF211">
        <v>100</v>
      </c>
      <c r="AG211">
        <v>32</v>
      </c>
      <c r="AH211">
        <v>10</v>
      </c>
      <c r="AI211">
        <v>38</v>
      </c>
      <c r="AJ211">
        <f t="shared" si="15"/>
        <v>89003.53356890459</v>
      </c>
      <c r="AK211">
        <f t="shared" si="15"/>
        <v>4409.893992932862</v>
      </c>
      <c r="AL211">
        <f t="shared" si="15"/>
        <v>2120.141342756184</v>
      </c>
      <c r="AM211">
        <f t="shared" si="15"/>
        <v>678.4452296819787</v>
      </c>
      <c r="AN211">
        <f t="shared" si="15"/>
        <v>212.01413427561837</v>
      </c>
      <c r="AO211">
        <f t="shared" si="15"/>
        <v>805.6537102473497</v>
      </c>
      <c r="AP211">
        <v>0.676</v>
      </c>
      <c r="AR211">
        <v>153.0926819</v>
      </c>
      <c r="AS211">
        <v>0.061</v>
      </c>
      <c r="AU211">
        <v>0.7902565002</v>
      </c>
      <c r="AV211">
        <f aca="true" t="shared" si="16" ref="AV211:AV274">AU211+0.02</f>
        <v>0.8102565002000001</v>
      </c>
      <c r="AW211">
        <v>0.006</v>
      </c>
    </row>
    <row r="212" spans="1:49" ht="12.75">
      <c r="A212" s="23">
        <v>37856</v>
      </c>
      <c r="B212" s="22">
        <v>235</v>
      </c>
      <c r="C212" s="24">
        <v>0.762384236</v>
      </c>
      <c r="D212" s="25">
        <v>0.762384236</v>
      </c>
      <c r="E212">
        <v>0</v>
      </c>
      <c r="F212">
        <v>39.46294561</v>
      </c>
      <c r="G212">
        <v>-77.61979597</v>
      </c>
      <c r="H212">
        <v>966.6</v>
      </c>
      <c r="I212">
        <v>937.39</v>
      </c>
      <c r="J212">
        <f t="shared" si="13"/>
        <v>646.203928631209</v>
      </c>
      <c r="K212" s="10">
        <v>831.2107177425556</v>
      </c>
      <c r="L212">
        <v>813.1795542367597</v>
      </c>
      <c r="M212" s="10">
        <f t="shared" si="14"/>
        <v>822.1951359896577</v>
      </c>
      <c r="N212" s="22">
        <v>21.5</v>
      </c>
      <c r="O212" s="22">
        <v>48.4</v>
      </c>
      <c r="P212" s="22">
        <v>33.1</v>
      </c>
      <c r="Q212" s="22">
        <f t="shared" si="12"/>
        <v>33.35</v>
      </c>
      <c r="R212"/>
      <c r="AD212">
        <v>4677</v>
      </c>
      <c r="AE212">
        <v>238</v>
      </c>
      <c r="AF212">
        <v>102</v>
      </c>
      <c r="AG212">
        <v>41</v>
      </c>
      <c r="AH212">
        <v>15</v>
      </c>
      <c r="AI212">
        <v>39</v>
      </c>
      <c r="AJ212">
        <f t="shared" si="15"/>
        <v>99159.01060070671</v>
      </c>
      <c r="AK212">
        <f t="shared" si="15"/>
        <v>5045.936395759717</v>
      </c>
      <c r="AL212">
        <f t="shared" si="15"/>
        <v>2162.5441696113076</v>
      </c>
      <c r="AM212">
        <f t="shared" si="15"/>
        <v>869.2579505300353</v>
      </c>
      <c r="AN212">
        <f t="shared" si="15"/>
        <v>318.02120141342755</v>
      </c>
      <c r="AO212">
        <f t="shared" si="15"/>
        <v>826.8551236749116</v>
      </c>
      <c r="AP212">
        <v>0.676</v>
      </c>
      <c r="AR212">
        <v>149.6847229</v>
      </c>
      <c r="AS212">
        <v>0.052</v>
      </c>
      <c r="AU212">
        <v>0.8115857244</v>
      </c>
      <c r="AV212">
        <f t="shared" si="16"/>
        <v>0.8315857244</v>
      </c>
      <c r="AW212">
        <v>0.004</v>
      </c>
    </row>
    <row r="213" spans="1:49" ht="12.75">
      <c r="A213" s="23">
        <v>37856</v>
      </c>
      <c r="B213" s="22">
        <v>235</v>
      </c>
      <c r="C213" s="24">
        <v>0.762499988</v>
      </c>
      <c r="D213" s="25">
        <v>0.762499988</v>
      </c>
      <c r="E213">
        <v>0</v>
      </c>
      <c r="F213">
        <v>39.46139891</v>
      </c>
      <c r="G213">
        <v>-77.61161171</v>
      </c>
      <c r="H213">
        <v>964.9</v>
      </c>
      <c r="I213">
        <v>935.69</v>
      </c>
      <c r="J213">
        <f t="shared" si="13"/>
        <v>661.2771996164581</v>
      </c>
      <c r="K213" s="10">
        <v>846.2839887278064</v>
      </c>
      <c r="L213">
        <v>828.2528252220105</v>
      </c>
      <c r="M213" s="10">
        <f t="shared" si="14"/>
        <v>837.2684069749084</v>
      </c>
      <c r="N213" s="22">
        <v>21.4</v>
      </c>
      <c r="O213" s="22">
        <v>47.1</v>
      </c>
      <c r="P213" s="22">
        <v>34.1</v>
      </c>
      <c r="Q213" s="22">
        <f t="shared" si="12"/>
        <v>33.6</v>
      </c>
      <c r="R213">
        <v>5.945</v>
      </c>
      <c r="AD213">
        <v>4161</v>
      </c>
      <c r="AE213">
        <v>235</v>
      </c>
      <c r="AF213">
        <v>110</v>
      </c>
      <c r="AG213">
        <v>37</v>
      </c>
      <c r="AH213">
        <v>17</v>
      </c>
      <c r="AI213">
        <v>52</v>
      </c>
      <c r="AJ213">
        <f t="shared" si="15"/>
        <v>88219.0812720848</v>
      </c>
      <c r="AK213">
        <f t="shared" si="15"/>
        <v>4982.332155477032</v>
      </c>
      <c r="AL213">
        <f t="shared" si="15"/>
        <v>2332.155477031802</v>
      </c>
      <c r="AM213">
        <f t="shared" si="15"/>
        <v>784.452296819788</v>
      </c>
      <c r="AN213">
        <f t="shared" si="15"/>
        <v>360.42402826855124</v>
      </c>
      <c r="AO213">
        <f t="shared" si="15"/>
        <v>1102.4734982332154</v>
      </c>
      <c r="AP213">
        <v>0.586</v>
      </c>
      <c r="AR213">
        <v>149.0641022</v>
      </c>
      <c r="AS213">
        <v>0.061</v>
      </c>
      <c r="AU213">
        <v>0.8147386909</v>
      </c>
      <c r="AV213">
        <f t="shared" si="16"/>
        <v>0.8347386909</v>
      </c>
      <c r="AW213">
        <v>0.001</v>
      </c>
    </row>
    <row r="214" spans="1:49" ht="12.75">
      <c r="A214" s="23">
        <v>37856</v>
      </c>
      <c r="B214" s="22">
        <v>235</v>
      </c>
      <c r="C214" s="24">
        <v>0.76261574</v>
      </c>
      <c r="D214" s="25">
        <v>0.76261574</v>
      </c>
      <c r="E214">
        <v>0</v>
      </c>
      <c r="F214">
        <v>39.45966548</v>
      </c>
      <c r="G214">
        <v>-77.60342695</v>
      </c>
      <c r="H214">
        <v>963.1</v>
      </c>
      <c r="I214">
        <v>933.89</v>
      </c>
      <c r="J214">
        <f t="shared" si="13"/>
        <v>677.2670123958196</v>
      </c>
      <c r="K214" s="10">
        <v>862.2738015071662</v>
      </c>
      <c r="L214">
        <v>844.2426380013703</v>
      </c>
      <c r="M214" s="10">
        <f t="shared" si="14"/>
        <v>853.2582197542683</v>
      </c>
      <c r="N214" s="22">
        <v>21.2</v>
      </c>
      <c r="O214" s="22">
        <v>47.4</v>
      </c>
      <c r="P214" s="22">
        <v>31.1</v>
      </c>
      <c r="Q214" s="22">
        <f t="shared" si="12"/>
        <v>32.6</v>
      </c>
      <c r="R214"/>
      <c r="S214" s="26">
        <v>1.62E-05</v>
      </c>
      <c r="T214" s="26">
        <v>1.08E-05</v>
      </c>
      <c r="U214" s="26">
        <v>6.32E-06</v>
      </c>
      <c r="V214" s="26">
        <v>1.93E-06</v>
      </c>
      <c r="W214" s="26">
        <v>1.86E-06</v>
      </c>
      <c r="X214" s="26">
        <v>1.28E-06</v>
      </c>
      <c r="Y214">
        <v>905.4</v>
      </c>
      <c r="Z214">
        <v>311.3</v>
      </c>
      <c r="AA214">
        <v>306.6</v>
      </c>
      <c r="AB214">
        <v>17.2</v>
      </c>
      <c r="AD214">
        <v>4070</v>
      </c>
      <c r="AE214">
        <v>258</v>
      </c>
      <c r="AF214">
        <v>110</v>
      </c>
      <c r="AG214">
        <v>44</v>
      </c>
      <c r="AH214">
        <v>15</v>
      </c>
      <c r="AI214">
        <v>47</v>
      </c>
      <c r="AJ214">
        <f t="shared" si="15"/>
        <v>86289.75265017667</v>
      </c>
      <c r="AK214">
        <f t="shared" si="15"/>
        <v>5469.964664310954</v>
      </c>
      <c r="AL214">
        <f t="shared" si="15"/>
        <v>2332.155477031802</v>
      </c>
      <c r="AM214">
        <f t="shared" si="15"/>
        <v>932.8621908127208</v>
      </c>
      <c r="AN214">
        <f t="shared" si="15"/>
        <v>318.02120141342755</v>
      </c>
      <c r="AO214">
        <f t="shared" si="15"/>
        <v>996.4664310954064</v>
      </c>
      <c r="AP214">
        <v>0.606</v>
      </c>
      <c r="AR214">
        <v>143.3714752</v>
      </c>
      <c r="AS214">
        <v>0.061</v>
      </c>
      <c r="AU214">
        <v>0.8251280785</v>
      </c>
      <c r="AV214">
        <f t="shared" si="16"/>
        <v>0.8451280785</v>
      </c>
      <c r="AW214">
        <v>0.009</v>
      </c>
    </row>
    <row r="215" spans="1:49" ht="12.75">
      <c r="A215" s="23">
        <v>37856</v>
      </c>
      <c r="B215" s="22">
        <v>235</v>
      </c>
      <c r="C215" s="24">
        <v>0.762731493</v>
      </c>
      <c r="D215" s="25">
        <v>0.762731493</v>
      </c>
      <c r="E215">
        <v>0</v>
      </c>
      <c r="F215">
        <v>39.45783297</v>
      </c>
      <c r="G215">
        <v>-77.59541345</v>
      </c>
      <c r="H215">
        <v>963</v>
      </c>
      <c r="I215">
        <v>933.79</v>
      </c>
      <c r="J215">
        <f t="shared" si="13"/>
        <v>678.1562387493624</v>
      </c>
      <c r="K215" s="10">
        <v>863.163027860709</v>
      </c>
      <c r="L215">
        <v>845.1318643549131</v>
      </c>
      <c r="M215" s="10">
        <f t="shared" si="14"/>
        <v>854.147446107811</v>
      </c>
      <c r="N215" s="22">
        <v>21</v>
      </c>
      <c r="O215" s="22">
        <v>45.9</v>
      </c>
      <c r="P215" s="22">
        <v>35.6</v>
      </c>
      <c r="Q215" s="22">
        <f t="shared" si="12"/>
        <v>33.35</v>
      </c>
      <c r="R215"/>
      <c r="AD215">
        <v>3940</v>
      </c>
      <c r="AE215">
        <v>232</v>
      </c>
      <c r="AF215">
        <v>84</v>
      </c>
      <c r="AG215">
        <v>38</v>
      </c>
      <c r="AH215">
        <v>13</v>
      </c>
      <c r="AI215">
        <v>36</v>
      </c>
      <c r="AJ215">
        <f t="shared" si="15"/>
        <v>83533.56890459363</v>
      </c>
      <c r="AK215">
        <f t="shared" si="15"/>
        <v>4918.727915194346</v>
      </c>
      <c r="AL215">
        <f t="shared" si="15"/>
        <v>1780.9187279151943</v>
      </c>
      <c r="AM215">
        <f t="shared" si="15"/>
        <v>805.6537102473497</v>
      </c>
      <c r="AN215">
        <f t="shared" si="15"/>
        <v>275.61837455830386</v>
      </c>
      <c r="AO215">
        <f t="shared" si="15"/>
        <v>763.2508833922261</v>
      </c>
      <c r="AP215">
        <v>0.596</v>
      </c>
      <c r="AR215">
        <v>139.3447266</v>
      </c>
      <c r="AS215">
        <v>0.061</v>
      </c>
      <c r="AU215">
        <v>0.8392208219</v>
      </c>
      <c r="AV215">
        <f t="shared" si="16"/>
        <v>0.8592208219</v>
      </c>
      <c r="AW215">
        <v>0.011</v>
      </c>
    </row>
    <row r="216" spans="1:49" ht="12.75">
      <c r="A216" s="23">
        <v>37856</v>
      </c>
      <c r="B216" s="22">
        <v>235</v>
      </c>
      <c r="C216" s="24">
        <v>0.762847245</v>
      </c>
      <c r="D216" s="25">
        <v>0.762847245</v>
      </c>
      <c r="E216">
        <v>0</v>
      </c>
      <c r="F216">
        <v>39.4560095</v>
      </c>
      <c r="G216">
        <v>-77.5874164</v>
      </c>
      <c r="H216">
        <v>964.5</v>
      </c>
      <c r="I216">
        <v>935.29</v>
      </c>
      <c r="J216">
        <f t="shared" si="13"/>
        <v>664.8278314772033</v>
      </c>
      <c r="K216" s="10">
        <v>849.8346205885499</v>
      </c>
      <c r="L216">
        <v>831.803457082754</v>
      </c>
      <c r="M216" s="10">
        <f t="shared" si="14"/>
        <v>840.819038835652</v>
      </c>
      <c r="N216" s="22">
        <v>21</v>
      </c>
      <c r="O216" s="22">
        <v>46.8</v>
      </c>
      <c r="P216" s="22">
        <v>32.1</v>
      </c>
      <c r="Q216" s="22">
        <f t="shared" si="12"/>
        <v>33.85</v>
      </c>
      <c r="R216"/>
      <c r="AD216">
        <v>4042</v>
      </c>
      <c r="AE216">
        <v>204</v>
      </c>
      <c r="AF216">
        <v>96</v>
      </c>
      <c r="AG216">
        <v>31</v>
      </c>
      <c r="AH216">
        <v>11</v>
      </c>
      <c r="AI216">
        <v>27</v>
      </c>
      <c r="AJ216">
        <f t="shared" si="15"/>
        <v>85696.11307420494</v>
      </c>
      <c r="AK216">
        <f t="shared" si="15"/>
        <v>4325.088339222615</v>
      </c>
      <c r="AL216">
        <f t="shared" si="15"/>
        <v>2035.3356890459363</v>
      </c>
      <c r="AM216">
        <f t="shared" si="15"/>
        <v>657.243816254417</v>
      </c>
      <c r="AN216">
        <f t="shared" si="15"/>
        <v>233.2155477031802</v>
      </c>
      <c r="AO216">
        <f t="shared" si="15"/>
        <v>572.4381625441696</v>
      </c>
      <c r="AP216">
        <v>0.676</v>
      </c>
      <c r="AR216">
        <v>135.2980042</v>
      </c>
      <c r="AS216">
        <v>0.051</v>
      </c>
      <c r="AU216">
        <v>0.9064692259</v>
      </c>
      <c r="AV216">
        <f t="shared" si="16"/>
        <v>0.9264692259</v>
      </c>
      <c r="AW216">
        <v>0.007</v>
      </c>
    </row>
    <row r="217" spans="1:49" ht="12.75">
      <c r="A217" s="23">
        <v>37856</v>
      </c>
      <c r="B217" s="22">
        <v>235</v>
      </c>
      <c r="C217" s="24">
        <v>0.762962937</v>
      </c>
      <c r="D217" s="25">
        <v>0.762962937</v>
      </c>
      <c r="E217">
        <v>0</v>
      </c>
      <c r="F217">
        <v>39.45442294</v>
      </c>
      <c r="G217">
        <v>-77.57934623</v>
      </c>
      <c r="H217">
        <v>967</v>
      </c>
      <c r="I217">
        <v>937.79</v>
      </c>
      <c r="J217">
        <f t="shared" si="13"/>
        <v>642.6612494226215</v>
      </c>
      <c r="K217" s="10">
        <v>827.6680385339681</v>
      </c>
      <c r="L217">
        <v>809.6368750281722</v>
      </c>
      <c r="M217" s="10">
        <f t="shared" si="14"/>
        <v>818.6524567810702</v>
      </c>
      <c r="N217" s="22">
        <v>21.2</v>
      </c>
      <c r="O217" s="22">
        <v>48</v>
      </c>
      <c r="P217" s="22">
        <v>35.1</v>
      </c>
      <c r="Q217" s="22">
        <f t="shared" si="12"/>
        <v>33.6</v>
      </c>
      <c r="R217"/>
      <c r="S217" s="26">
        <v>1.49E-05</v>
      </c>
      <c r="T217" s="26">
        <v>9.9E-06</v>
      </c>
      <c r="U217" s="26">
        <v>6.36E-06</v>
      </c>
      <c r="V217" s="26">
        <v>2.1E-06</v>
      </c>
      <c r="W217" s="26">
        <v>1.19E-06</v>
      </c>
      <c r="X217" s="26">
        <v>8.8E-07</v>
      </c>
      <c r="Y217">
        <v>903.6</v>
      </c>
      <c r="Z217">
        <v>311.3</v>
      </c>
      <c r="AA217">
        <v>306.5</v>
      </c>
      <c r="AB217">
        <v>16.9</v>
      </c>
      <c r="AD217">
        <v>3727</v>
      </c>
      <c r="AE217">
        <v>202</v>
      </c>
      <c r="AF217">
        <v>134</v>
      </c>
      <c r="AG217">
        <v>35</v>
      </c>
      <c r="AH217">
        <v>10</v>
      </c>
      <c r="AI217">
        <v>55</v>
      </c>
      <c r="AJ217">
        <f t="shared" si="15"/>
        <v>79017.66784452296</v>
      </c>
      <c r="AK217">
        <f t="shared" si="15"/>
        <v>4282.685512367491</v>
      </c>
      <c r="AL217">
        <f t="shared" si="15"/>
        <v>2840.989399293286</v>
      </c>
      <c r="AM217">
        <f t="shared" si="15"/>
        <v>742.0494699646642</v>
      </c>
      <c r="AN217">
        <f t="shared" si="15"/>
        <v>212.01413427561837</v>
      </c>
      <c r="AO217">
        <f t="shared" si="15"/>
        <v>1166.077738515901</v>
      </c>
      <c r="AP217">
        <v>0.616</v>
      </c>
      <c r="AR217">
        <v>136.9769135</v>
      </c>
      <c r="AS217">
        <v>0.051</v>
      </c>
      <c r="AU217">
        <v>0.9067522287</v>
      </c>
      <c r="AV217">
        <f t="shared" si="16"/>
        <v>0.9267522287000001</v>
      </c>
      <c r="AW217">
        <v>0.004</v>
      </c>
    </row>
    <row r="218" spans="1:49" ht="12.75">
      <c r="A218" s="23">
        <v>37856</v>
      </c>
      <c r="B218" s="22">
        <v>235</v>
      </c>
      <c r="C218" s="24">
        <v>0.76307869</v>
      </c>
      <c r="D218" s="25">
        <v>0.76307869</v>
      </c>
      <c r="E218">
        <v>0</v>
      </c>
      <c r="F218">
        <v>39.45273557</v>
      </c>
      <c r="G218">
        <v>-77.57132292</v>
      </c>
      <c r="H218">
        <v>967.1</v>
      </c>
      <c r="I218">
        <v>937.89</v>
      </c>
      <c r="J218">
        <f t="shared" si="13"/>
        <v>641.7758157260566</v>
      </c>
      <c r="K218" s="10">
        <v>826.7826048374033</v>
      </c>
      <c r="L218">
        <v>808.7514413316073</v>
      </c>
      <c r="M218" s="10">
        <f t="shared" si="14"/>
        <v>817.7670230845054</v>
      </c>
      <c r="N218" s="22">
        <v>21.4</v>
      </c>
      <c r="O218" s="22">
        <v>48.8</v>
      </c>
      <c r="P218" s="22">
        <v>32.6</v>
      </c>
      <c r="Q218" s="22">
        <f t="shared" si="12"/>
        <v>33.85</v>
      </c>
      <c r="R218"/>
      <c r="AD218">
        <v>3878</v>
      </c>
      <c r="AE218">
        <v>219</v>
      </c>
      <c r="AF218">
        <v>127</v>
      </c>
      <c r="AG218">
        <v>38</v>
      </c>
      <c r="AH218">
        <v>15</v>
      </c>
      <c r="AI218">
        <v>84</v>
      </c>
      <c r="AJ218">
        <f t="shared" si="15"/>
        <v>82219.0812720848</v>
      </c>
      <c r="AK218">
        <f t="shared" si="15"/>
        <v>4643.109540636042</v>
      </c>
      <c r="AL218">
        <f t="shared" si="15"/>
        <v>2692.5795053003535</v>
      </c>
      <c r="AM218">
        <f t="shared" si="15"/>
        <v>805.6537102473497</v>
      </c>
      <c r="AN218">
        <f t="shared" si="15"/>
        <v>318.02120141342755</v>
      </c>
      <c r="AO218">
        <f t="shared" si="15"/>
        <v>1780.9187279151943</v>
      </c>
      <c r="AP218">
        <v>0.635</v>
      </c>
      <c r="AR218">
        <v>140.0959625</v>
      </c>
      <c r="AS218">
        <v>0.071</v>
      </c>
      <c r="AU218">
        <v>0.9572591782</v>
      </c>
      <c r="AV218">
        <f t="shared" si="16"/>
        <v>0.9772591782</v>
      </c>
      <c r="AW218">
        <v>0.002</v>
      </c>
    </row>
    <row r="219" spans="1:49" ht="12.75">
      <c r="A219" s="23">
        <v>37856</v>
      </c>
      <c r="B219" s="22">
        <v>235</v>
      </c>
      <c r="C219" s="24">
        <v>0.763194442</v>
      </c>
      <c r="D219" s="25">
        <v>0.763194442</v>
      </c>
      <c r="E219">
        <v>0</v>
      </c>
      <c r="F219">
        <v>39.45085291</v>
      </c>
      <c r="G219">
        <v>-77.56319923</v>
      </c>
      <c r="H219">
        <v>967.2</v>
      </c>
      <c r="I219">
        <v>937.99</v>
      </c>
      <c r="J219">
        <f t="shared" si="13"/>
        <v>640.8904764314459</v>
      </c>
      <c r="K219" s="10">
        <v>825.8972655427925</v>
      </c>
      <c r="L219">
        <v>807.8661020369966</v>
      </c>
      <c r="M219" s="10">
        <f t="shared" si="14"/>
        <v>816.8816837898946</v>
      </c>
      <c r="N219" s="22">
        <v>21.3</v>
      </c>
      <c r="O219" s="22">
        <v>47.8</v>
      </c>
      <c r="P219" s="22">
        <v>34.1</v>
      </c>
      <c r="Q219" s="22">
        <f t="shared" si="12"/>
        <v>33.35</v>
      </c>
      <c r="R219">
        <v>7.202</v>
      </c>
      <c r="AD219">
        <v>3896</v>
      </c>
      <c r="AE219">
        <v>243</v>
      </c>
      <c r="AF219">
        <v>100</v>
      </c>
      <c r="AG219">
        <v>41</v>
      </c>
      <c r="AH219">
        <v>13</v>
      </c>
      <c r="AI219">
        <v>69</v>
      </c>
      <c r="AJ219">
        <f t="shared" si="15"/>
        <v>82600.70671378092</v>
      </c>
      <c r="AK219">
        <f t="shared" si="15"/>
        <v>5151.943462897526</v>
      </c>
      <c r="AL219">
        <f t="shared" si="15"/>
        <v>2120.141342756184</v>
      </c>
      <c r="AM219">
        <f t="shared" si="15"/>
        <v>869.2579505300353</v>
      </c>
      <c r="AN219">
        <f t="shared" si="15"/>
        <v>275.61837455830386</v>
      </c>
      <c r="AO219">
        <f t="shared" si="15"/>
        <v>1462.8975265017668</v>
      </c>
      <c r="AP219">
        <v>0.526</v>
      </c>
      <c r="AR219">
        <v>135.4873047</v>
      </c>
      <c r="AS219">
        <v>0.071</v>
      </c>
      <c r="AU219">
        <v>0.9939565659</v>
      </c>
      <c r="AV219">
        <f t="shared" si="16"/>
        <v>1.0139565659</v>
      </c>
      <c r="AW219">
        <v>0.006</v>
      </c>
    </row>
    <row r="220" spans="1:49" ht="12.75">
      <c r="A220" s="23">
        <v>37856</v>
      </c>
      <c r="B220" s="22">
        <v>235</v>
      </c>
      <c r="C220" s="24">
        <v>0.763310194</v>
      </c>
      <c r="D220" s="25">
        <v>0.763310194</v>
      </c>
      <c r="E220">
        <v>0</v>
      </c>
      <c r="F220">
        <v>39.44921396</v>
      </c>
      <c r="G220">
        <v>-77.55491551</v>
      </c>
      <c r="H220">
        <v>968.1</v>
      </c>
      <c r="I220">
        <v>938.89</v>
      </c>
      <c r="J220">
        <f t="shared" si="13"/>
        <v>632.9266675490251</v>
      </c>
      <c r="K220" s="10">
        <v>817.9334566603717</v>
      </c>
      <c r="L220">
        <v>799.9022931545758</v>
      </c>
      <c r="M220" s="10">
        <f t="shared" si="14"/>
        <v>808.9178749074738</v>
      </c>
      <c r="N220" s="22">
        <v>21.3</v>
      </c>
      <c r="O220" s="22">
        <v>48.8</v>
      </c>
      <c r="P220" s="22">
        <v>33.1</v>
      </c>
      <c r="Q220" s="22">
        <f t="shared" si="12"/>
        <v>33.6</v>
      </c>
      <c r="R220"/>
      <c r="S220" s="26">
        <v>1.68E-05</v>
      </c>
      <c r="T220" s="26">
        <v>1.11E-05</v>
      </c>
      <c r="U220" s="26">
        <v>7.21E-06</v>
      </c>
      <c r="V220" s="26">
        <v>2.62E-06</v>
      </c>
      <c r="W220" s="26">
        <v>1.65E-06</v>
      </c>
      <c r="X220" s="26">
        <v>1.87E-06</v>
      </c>
      <c r="Y220">
        <v>907.1</v>
      </c>
      <c r="Z220">
        <v>311.3</v>
      </c>
      <c r="AA220">
        <v>306.5</v>
      </c>
      <c r="AB220">
        <v>16.9</v>
      </c>
      <c r="AD220">
        <v>3917</v>
      </c>
      <c r="AE220">
        <v>230</v>
      </c>
      <c r="AF220">
        <v>124</v>
      </c>
      <c r="AG220">
        <v>47</v>
      </c>
      <c r="AH220">
        <v>23</v>
      </c>
      <c r="AI220">
        <v>135</v>
      </c>
      <c r="AJ220">
        <f t="shared" si="15"/>
        <v>83045.93639575971</v>
      </c>
      <c r="AK220">
        <f t="shared" si="15"/>
        <v>4876.325088339223</v>
      </c>
      <c r="AL220">
        <f t="shared" si="15"/>
        <v>2628.975265017668</v>
      </c>
      <c r="AM220">
        <f t="shared" si="15"/>
        <v>996.4664310954064</v>
      </c>
      <c r="AN220">
        <f t="shared" si="15"/>
        <v>487.63250883392226</v>
      </c>
      <c r="AO220">
        <f t="shared" si="15"/>
        <v>2862.190812720848</v>
      </c>
      <c r="AP220">
        <v>0.686</v>
      </c>
      <c r="AR220">
        <v>134.6853333</v>
      </c>
      <c r="AS220">
        <v>0.072</v>
      </c>
      <c r="AU220">
        <v>1.044880152</v>
      </c>
      <c r="AV220">
        <f t="shared" si="16"/>
        <v>1.064880152</v>
      </c>
      <c r="AW220">
        <v>0.012</v>
      </c>
    </row>
    <row r="221" spans="1:49" ht="12.75">
      <c r="A221" s="23">
        <v>37856</v>
      </c>
      <c r="B221" s="22">
        <v>235</v>
      </c>
      <c r="C221" s="24">
        <v>0.763425946</v>
      </c>
      <c r="D221" s="25">
        <v>0.763425946</v>
      </c>
      <c r="E221">
        <v>0</v>
      </c>
      <c r="F221">
        <v>39.44773285</v>
      </c>
      <c r="G221">
        <v>-77.54679258</v>
      </c>
      <c r="H221">
        <v>969.7</v>
      </c>
      <c r="I221">
        <v>940.49</v>
      </c>
      <c r="J221">
        <f t="shared" si="13"/>
        <v>618.7876159414501</v>
      </c>
      <c r="K221" s="10">
        <v>803.7944050527967</v>
      </c>
      <c r="L221">
        <v>785.7632415470008</v>
      </c>
      <c r="M221" s="10">
        <f t="shared" si="14"/>
        <v>794.7788232998987</v>
      </c>
      <c r="N221" s="22">
        <v>21.4</v>
      </c>
      <c r="O221" s="22">
        <v>49.6</v>
      </c>
      <c r="P221" s="22">
        <v>34.6</v>
      </c>
      <c r="Q221" s="22">
        <f t="shared" si="12"/>
        <v>33.85</v>
      </c>
      <c r="R221"/>
      <c r="AD221">
        <v>4100</v>
      </c>
      <c r="AE221">
        <v>209</v>
      </c>
      <c r="AF221">
        <v>109</v>
      </c>
      <c r="AG221">
        <v>39</v>
      </c>
      <c r="AH221">
        <v>17</v>
      </c>
      <c r="AI221">
        <v>92</v>
      </c>
      <c r="AJ221">
        <f t="shared" si="15"/>
        <v>86925.79505300353</v>
      </c>
      <c r="AK221">
        <f t="shared" si="15"/>
        <v>4431.095406360424</v>
      </c>
      <c r="AL221">
        <f t="shared" si="15"/>
        <v>2310.95406360424</v>
      </c>
      <c r="AM221">
        <f t="shared" si="15"/>
        <v>826.8551236749116</v>
      </c>
      <c r="AN221">
        <f t="shared" si="15"/>
        <v>360.42402826855124</v>
      </c>
      <c r="AO221">
        <f t="shared" si="15"/>
        <v>1950.530035335689</v>
      </c>
      <c r="AP221">
        <v>0.586</v>
      </c>
      <c r="AR221">
        <v>137.8856506</v>
      </c>
      <c r="AS221">
        <v>0.071</v>
      </c>
      <c r="AU221">
        <v>0.9820242524</v>
      </c>
      <c r="AV221">
        <f t="shared" si="16"/>
        <v>1.0020242524</v>
      </c>
      <c r="AW221">
        <v>0.008</v>
      </c>
    </row>
    <row r="222" spans="1:49" ht="12.75">
      <c r="A222" s="23">
        <v>37856</v>
      </c>
      <c r="B222" s="22">
        <v>235</v>
      </c>
      <c r="C222" s="24">
        <v>0.763541639</v>
      </c>
      <c r="D222" s="25">
        <v>0.763541639</v>
      </c>
      <c r="E222">
        <v>0</v>
      </c>
      <c r="F222">
        <v>39.44637105</v>
      </c>
      <c r="G222">
        <v>-77.53876413</v>
      </c>
      <c r="H222">
        <v>970</v>
      </c>
      <c r="I222">
        <v>940.79</v>
      </c>
      <c r="J222">
        <f t="shared" si="13"/>
        <v>616.1392218345482</v>
      </c>
      <c r="K222" s="10">
        <v>801.1460109458948</v>
      </c>
      <c r="L222">
        <v>783.1148474400989</v>
      </c>
      <c r="M222" s="10">
        <f t="shared" si="14"/>
        <v>792.1304291929969</v>
      </c>
      <c r="N222" s="22">
        <v>21.5</v>
      </c>
      <c r="O222" s="22">
        <v>49.7</v>
      </c>
      <c r="P222" s="22">
        <v>33.1</v>
      </c>
      <c r="Q222" s="22">
        <f t="shared" si="12"/>
        <v>33.85</v>
      </c>
      <c r="R222"/>
      <c r="AD222">
        <v>4115</v>
      </c>
      <c r="AE222">
        <v>222</v>
      </c>
      <c r="AF222">
        <v>126</v>
      </c>
      <c r="AG222">
        <v>32</v>
      </c>
      <c r="AH222">
        <v>22</v>
      </c>
      <c r="AI222">
        <v>91</v>
      </c>
      <c r="AJ222">
        <f t="shared" si="15"/>
        <v>87243.81625441696</v>
      </c>
      <c r="AK222">
        <f t="shared" si="15"/>
        <v>4706.713780918728</v>
      </c>
      <c r="AL222">
        <f t="shared" si="15"/>
        <v>2671.3780918727916</v>
      </c>
      <c r="AM222">
        <f t="shared" si="15"/>
        <v>678.4452296819787</v>
      </c>
      <c r="AN222">
        <f t="shared" si="15"/>
        <v>466.4310954063604</v>
      </c>
      <c r="AO222">
        <f t="shared" si="15"/>
        <v>1929.3286219081272</v>
      </c>
      <c r="AP222">
        <v>0.585</v>
      </c>
      <c r="AR222">
        <v>142.9674377</v>
      </c>
      <c r="AS222">
        <v>0.061</v>
      </c>
      <c r="AU222">
        <v>0.9449979067</v>
      </c>
      <c r="AV222">
        <f t="shared" si="16"/>
        <v>0.9649979067</v>
      </c>
      <c r="AW222">
        <v>0.004</v>
      </c>
    </row>
    <row r="223" spans="1:49" ht="12.75">
      <c r="A223" s="23">
        <v>37856</v>
      </c>
      <c r="B223" s="22">
        <v>235</v>
      </c>
      <c r="C223" s="24">
        <v>0.763657391</v>
      </c>
      <c r="D223" s="25">
        <v>0.763657391</v>
      </c>
      <c r="E223">
        <v>0</v>
      </c>
      <c r="F223">
        <v>39.44515541</v>
      </c>
      <c r="G223">
        <v>-77.53068864</v>
      </c>
      <c r="H223">
        <v>971.5</v>
      </c>
      <c r="I223">
        <v>942.29</v>
      </c>
      <c r="J223">
        <f t="shared" si="13"/>
        <v>602.9099063593573</v>
      </c>
      <c r="K223" s="10">
        <v>787.9166954707039</v>
      </c>
      <c r="L223">
        <v>769.885531964908</v>
      </c>
      <c r="M223" s="10">
        <f t="shared" si="14"/>
        <v>778.9011137178059</v>
      </c>
      <c r="N223" s="22">
        <v>21.5</v>
      </c>
      <c r="O223" s="22">
        <v>50.4</v>
      </c>
      <c r="P223" s="22">
        <v>33.6</v>
      </c>
      <c r="Q223" s="22">
        <f t="shared" si="12"/>
        <v>33.35</v>
      </c>
      <c r="R223"/>
      <c r="S223" s="26">
        <v>1.61E-05</v>
      </c>
      <c r="T223" s="26">
        <v>1.12E-05</v>
      </c>
      <c r="U223" s="26">
        <v>6.76E-06</v>
      </c>
      <c r="V223" s="26">
        <v>1.73E-06</v>
      </c>
      <c r="W223" s="26">
        <v>1.7E-06</v>
      </c>
      <c r="X223" s="26">
        <v>1.41E-06</v>
      </c>
      <c r="Y223">
        <v>909.8</v>
      </c>
      <c r="Z223">
        <v>311.3</v>
      </c>
      <c r="AA223">
        <v>306.5</v>
      </c>
      <c r="AB223">
        <v>16.9</v>
      </c>
      <c r="AD223">
        <v>4179</v>
      </c>
      <c r="AE223">
        <v>210</v>
      </c>
      <c r="AF223">
        <v>102</v>
      </c>
      <c r="AG223">
        <v>39</v>
      </c>
      <c r="AH223">
        <v>9</v>
      </c>
      <c r="AI223">
        <v>63</v>
      </c>
      <c r="AJ223">
        <f t="shared" si="15"/>
        <v>88600.70671378092</v>
      </c>
      <c r="AK223">
        <f t="shared" si="15"/>
        <v>4452.296819787985</v>
      </c>
      <c r="AL223">
        <f t="shared" si="15"/>
        <v>2162.5441696113076</v>
      </c>
      <c r="AM223">
        <f t="shared" si="15"/>
        <v>826.8551236749116</v>
      </c>
      <c r="AN223">
        <f t="shared" si="15"/>
        <v>190.81272084805653</v>
      </c>
      <c r="AO223">
        <f t="shared" si="15"/>
        <v>1335.6890459363958</v>
      </c>
      <c r="AP223">
        <v>0.625</v>
      </c>
      <c r="AR223">
        <v>139.8382111</v>
      </c>
      <c r="AS223">
        <v>0.071</v>
      </c>
      <c r="AU223">
        <v>0.9347577095</v>
      </c>
      <c r="AV223">
        <f t="shared" si="16"/>
        <v>0.9547577095</v>
      </c>
      <c r="AW223">
        <v>0.003</v>
      </c>
    </row>
    <row r="224" spans="1:49" ht="12.75">
      <c r="A224" s="23">
        <v>37856</v>
      </c>
      <c r="B224" s="22">
        <v>235</v>
      </c>
      <c r="C224" s="24">
        <v>0.763773143</v>
      </c>
      <c r="D224" s="25">
        <v>0.763773143</v>
      </c>
      <c r="E224">
        <v>0</v>
      </c>
      <c r="F224">
        <v>39.44407799</v>
      </c>
      <c r="G224">
        <v>-77.52236148</v>
      </c>
      <c r="H224">
        <v>972.2</v>
      </c>
      <c r="I224">
        <v>942.99</v>
      </c>
      <c r="J224">
        <f t="shared" si="13"/>
        <v>596.7434311116277</v>
      </c>
      <c r="K224" s="10">
        <v>781.7502202229743</v>
      </c>
      <c r="L224">
        <v>763.7190567171784</v>
      </c>
      <c r="M224" s="10">
        <f t="shared" si="14"/>
        <v>772.7346384700763</v>
      </c>
      <c r="N224" s="22">
        <v>21.6</v>
      </c>
      <c r="O224" s="22">
        <v>50.4</v>
      </c>
      <c r="P224" s="22">
        <v>33.6</v>
      </c>
      <c r="Q224" s="22">
        <f t="shared" si="12"/>
        <v>33.6</v>
      </c>
      <c r="R224"/>
      <c r="AD224">
        <v>4250</v>
      </c>
      <c r="AE224">
        <v>242</v>
      </c>
      <c r="AF224">
        <v>105</v>
      </c>
      <c r="AG224">
        <v>39</v>
      </c>
      <c r="AH224">
        <v>16</v>
      </c>
      <c r="AI224">
        <v>53</v>
      </c>
      <c r="AJ224">
        <f t="shared" si="15"/>
        <v>90106.0070671378</v>
      </c>
      <c r="AK224">
        <f t="shared" si="15"/>
        <v>5130.7420494699645</v>
      </c>
      <c r="AL224">
        <f t="shared" si="15"/>
        <v>2226.1484098939927</v>
      </c>
      <c r="AM224">
        <f t="shared" si="15"/>
        <v>826.8551236749116</v>
      </c>
      <c r="AN224">
        <f t="shared" si="15"/>
        <v>339.22261484098937</v>
      </c>
      <c r="AO224">
        <f t="shared" si="15"/>
        <v>1123.6749116607773</v>
      </c>
      <c r="AP224">
        <v>0.636</v>
      </c>
      <c r="AR224">
        <v>136.6160736</v>
      </c>
      <c r="AS224">
        <v>0.041</v>
      </c>
      <c r="AU224">
        <v>0.8752500415</v>
      </c>
      <c r="AV224">
        <f t="shared" si="16"/>
        <v>0.8952500415</v>
      </c>
      <c r="AW224">
        <v>0.004</v>
      </c>
    </row>
    <row r="225" spans="1:49" ht="12.75">
      <c r="A225" s="23">
        <v>37856</v>
      </c>
      <c r="B225" s="22">
        <v>235</v>
      </c>
      <c r="C225" s="24">
        <v>0.763888896</v>
      </c>
      <c r="D225" s="25">
        <v>0.763888896</v>
      </c>
      <c r="E225">
        <v>0</v>
      </c>
      <c r="F225">
        <v>39.44318314</v>
      </c>
      <c r="G225">
        <v>-77.51410404</v>
      </c>
      <c r="H225">
        <v>972.6</v>
      </c>
      <c r="I225">
        <v>943.39</v>
      </c>
      <c r="J225">
        <f t="shared" si="13"/>
        <v>593.2217858454738</v>
      </c>
      <c r="K225" s="10">
        <v>778.2285749568205</v>
      </c>
      <c r="L225">
        <v>760.1974114510245</v>
      </c>
      <c r="M225" s="10">
        <f t="shared" si="14"/>
        <v>769.2129932039225</v>
      </c>
      <c r="N225" s="22">
        <v>21.5</v>
      </c>
      <c r="O225" s="22">
        <v>50.3</v>
      </c>
      <c r="P225" s="22">
        <v>34.6</v>
      </c>
      <c r="Q225" s="22">
        <f t="shared" si="12"/>
        <v>34.1</v>
      </c>
      <c r="R225">
        <v>7.297</v>
      </c>
      <c r="AD225">
        <v>4353</v>
      </c>
      <c r="AE225">
        <v>214</v>
      </c>
      <c r="AF225">
        <v>88</v>
      </c>
      <c r="AG225">
        <v>28</v>
      </c>
      <c r="AH225">
        <v>11</v>
      </c>
      <c r="AI225">
        <v>42</v>
      </c>
      <c r="AJ225">
        <f t="shared" si="15"/>
        <v>92289.75265017667</v>
      </c>
      <c r="AK225">
        <f t="shared" si="15"/>
        <v>4537.102473498233</v>
      </c>
      <c r="AL225">
        <f t="shared" si="15"/>
        <v>1865.7243816254415</v>
      </c>
      <c r="AM225">
        <f t="shared" si="15"/>
        <v>593.6395759717315</v>
      </c>
      <c r="AN225">
        <f t="shared" si="15"/>
        <v>233.2155477031802</v>
      </c>
      <c r="AO225">
        <f t="shared" si="15"/>
        <v>890.4593639575971</v>
      </c>
      <c r="AP225">
        <v>0.586</v>
      </c>
      <c r="AR225">
        <v>142.464386</v>
      </c>
      <c r="AS225">
        <v>0.071</v>
      </c>
      <c r="AU225">
        <v>0.9090158343</v>
      </c>
      <c r="AV225">
        <f t="shared" si="16"/>
        <v>0.9290158343</v>
      </c>
      <c r="AW225">
        <v>0.011</v>
      </c>
    </row>
    <row r="226" spans="1:49" ht="12.75">
      <c r="A226" s="23">
        <v>37856</v>
      </c>
      <c r="B226" s="22">
        <v>235</v>
      </c>
      <c r="C226" s="24">
        <v>0.764004648</v>
      </c>
      <c r="D226" s="25">
        <v>0.764004648</v>
      </c>
      <c r="E226">
        <v>0</v>
      </c>
      <c r="F226">
        <v>39.44223673</v>
      </c>
      <c r="G226">
        <v>-77.50594262</v>
      </c>
      <c r="H226">
        <v>974.1</v>
      </c>
      <c r="I226">
        <v>944.89</v>
      </c>
      <c r="J226">
        <f t="shared" si="13"/>
        <v>580.0289016566671</v>
      </c>
      <c r="K226" s="10">
        <v>765.0356907680138</v>
      </c>
      <c r="L226">
        <v>747.0045272622178</v>
      </c>
      <c r="M226" s="10">
        <f t="shared" si="14"/>
        <v>756.0201090151158</v>
      </c>
      <c r="N226" s="22">
        <v>21.6</v>
      </c>
      <c r="O226" s="22">
        <v>50.8</v>
      </c>
      <c r="P226" s="22">
        <v>33.6</v>
      </c>
      <c r="Q226" s="22">
        <f t="shared" si="12"/>
        <v>34.1</v>
      </c>
      <c r="R226"/>
      <c r="S226" s="26">
        <v>1.63E-05</v>
      </c>
      <c r="T226" s="26">
        <v>1.08E-05</v>
      </c>
      <c r="U226" s="26">
        <v>6.67E-06</v>
      </c>
      <c r="V226" s="26">
        <v>2.11E-06</v>
      </c>
      <c r="W226" s="26">
        <v>2.02E-06</v>
      </c>
      <c r="X226" s="26">
        <v>2.03E-06</v>
      </c>
      <c r="Y226">
        <v>912.5</v>
      </c>
      <c r="Z226">
        <v>311.3</v>
      </c>
      <c r="AA226">
        <v>306.5</v>
      </c>
      <c r="AB226">
        <v>17.1</v>
      </c>
      <c r="AD226">
        <v>4406</v>
      </c>
      <c r="AE226">
        <v>254</v>
      </c>
      <c r="AF226">
        <v>110</v>
      </c>
      <c r="AG226">
        <v>38</v>
      </c>
      <c r="AH226">
        <v>16</v>
      </c>
      <c r="AI226">
        <v>50</v>
      </c>
      <c r="AJ226">
        <f t="shared" si="15"/>
        <v>93413.42756183745</v>
      </c>
      <c r="AK226">
        <f t="shared" si="15"/>
        <v>5385.159010600707</v>
      </c>
      <c r="AL226">
        <f t="shared" si="15"/>
        <v>2332.155477031802</v>
      </c>
      <c r="AM226">
        <f t="shared" si="15"/>
        <v>805.6537102473497</v>
      </c>
      <c r="AN226">
        <f t="shared" si="15"/>
        <v>339.22261484098937</v>
      </c>
      <c r="AO226">
        <f t="shared" si="15"/>
        <v>1060.070671378092</v>
      </c>
      <c r="AP226">
        <v>0.606</v>
      </c>
      <c r="AR226">
        <v>137.802124</v>
      </c>
      <c r="AS226">
        <v>0.051</v>
      </c>
      <c r="AU226">
        <v>0.9332150221</v>
      </c>
      <c r="AV226">
        <f t="shared" si="16"/>
        <v>0.9532150221</v>
      </c>
      <c r="AW226">
        <v>0.009</v>
      </c>
    </row>
    <row r="227" spans="1:49" ht="12.75">
      <c r="A227" s="23">
        <v>37856</v>
      </c>
      <c r="B227" s="22">
        <v>235</v>
      </c>
      <c r="C227" s="24">
        <v>0.7641204</v>
      </c>
      <c r="D227" s="25">
        <v>0.7641204</v>
      </c>
      <c r="E227">
        <v>0</v>
      </c>
      <c r="F227">
        <v>39.44056247</v>
      </c>
      <c r="G227">
        <v>-77.49797746</v>
      </c>
      <c r="H227">
        <v>975.6</v>
      </c>
      <c r="I227">
        <v>946.39</v>
      </c>
      <c r="J227">
        <f t="shared" si="13"/>
        <v>566.856944389932</v>
      </c>
      <c r="K227" s="10">
        <v>751.8637335012786</v>
      </c>
      <c r="L227">
        <v>733.8325699954827</v>
      </c>
      <c r="M227" s="10">
        <f t="shared" si="14"/>
        <v>742.8481517483806</v>
      </c>
      <c r="N227" s="22">
        <v>21.9</v>
      </c>
      <c r="O227" s="22">
        <v>51.1</v>
      </c>
      <c r="P227" s="22">
        <v>36.2</v>
      </c>
      <c r="Q227" s="22">
        <f t="shared" si="12"/>
        <v>34.900000000000006</v>
      </c>
      <c r="R227"/>
      <c r="AD227">
        <v>4490</v>
      </c>
      <c r="AE227">
        <v>233</v>
      </c>
      <c r="AF227">
        <v>139</v>
      </c>
      <c r="AG227">
        <v>42</v>
      </c>
      <c r="AH227">
        <v>13</v>
      </c>
      <c r="AI227">
        <v>61</v>
      </c>
      <c r="AJ227">
        <f t="shared" si="15"/>
        <v>95194.34628975265</v>
      </c>
      <c r="AK227">
        <f t="shared" si="15"/>
        <v>4939.929328621908</v>
      </c>
      <c r="AL227">
        <f t="shared" si="15"/>
        <v>2946.9964664310955</v>
      </c>
      <c r="AM227">
        <f t="shared" si="15"/>
        <v>890.4593639575971</v>
      </c>
      <c r="AN227">
        <f t="shared" si="15"/>
        <v>275.61837455830386</v>
      </c>
      <c r="AO227">
        <f t="shared" si="15"/>
        <v>1293.286219081272</v>
      </c>
      <c r="AP227">
        <v>0.656</v>
      </c>
      <c r="AR227">
        <v>134.5683899</v>
      </c>
      <c r="AS227">
        <v>0.071</v>
      </c>
      <c r="AU227">
        <v>0.976547122</v>
      </c>
      <c r="AV227">
        <f t="shared" si="16"/>
        <v>0.9965471220000001</v>
      </c>
      <c r="AW227">
        <v>0.006</v>
      </c>
    </row>
    <row r="228" spans="1:49" ht="12.75">
      <c r="A228" s="23">
        <v>37856</v>
      </c>
      <c r="B228" s="22">
        <v>235</v>
      </c>
      <c r="C228" s="24">
        <v>0.764236093</v>
      </c>
      <c r="D228" s="25">
        <v>0.764236093</v>
      </c>
      <c r="E228">
        <v>0</v>
      </c>
      <c r="F228">
        <v>39.43874115</v>
      </c>
      <c r="G228">
        <v>-77.48992232</v>
      </c>
      <c r="H228">
        <v>974.1</v>
      </c>
      <c r="I228">
        <v>944.89</v>
      </c>
      <c r="J228">
        <f t="shared" si="13"/>
        <v>580.0289016566671</v>
      </c>
      <c r="K228" s="10">
        <v>765.0356907680138</v>
      </c>
      <c r="L228">
        <v>747.0045272622178</v>
      </c>
      <c r="M228" s="10">
        <f t="shared" si="14"/>
        <v>756.0201090151158</v>
      </c>
      <c r="N228" s="22">
        <v>21.8</v>
      </c>
      <c r="O228" s="22">
        <v>51.3</v>
      </c>
      <c r="P228" s="22">
        <v>39.7</v>
      </c>
      <c r="Q228" s="22">
        <f t="shared" si="12"/>
        <v>37.95</v>
      </c>
      <c r="R228"/>
      <c r="AD228">
        <v>5885</v>
      </c>
      <c r="AE228">
        <v>281</v>
      </c>
      <c r="AF228">
        <v>135</v>
      </c>
      <c r="AG228">
        <v>34</v>
      </c>
      <c r="AH228">
        <v>23</v>
      </c>
      <c r="AI228">
        <v>66</v>
      </c>
      <c r="AJ228">
        <f t="shared" si="15"/>
        <v>124770.31802120141</v>
      </c>
      <c r="AK228">
        <f t="shared" si="15"/>
        <v>5957.597173144876</v>
      </c>
      <c r="AL228">
        <f t="shared" si="15"/>
        <v>2862.190812720848</v>
      </c>
      <c r="AM228">
        <f t="shared" si="15"/>
        <v>720.8480565371025</v>
      </c>
      <c r="AN228">
        <f t="shared" si="15"/>
        <v>487.63250883392226</v>
      </c>
      <c r="AO228">
        <f t="shared" si="15"/>
        <v>1399.2932862190812</v>
      </c>
      <c r="AP228">
        <v>0.576</v>
      </c>
      <c r="AR228">
        <v>134.5284576</v>
      </c>
      <c r="AS228">
        <v>0.071</v>
      </c>
      <c r="AU228">
        <v>0.9074730277</v>
      </c>
      <c r="AV228">
        <f t="shared" si="16"/>
        <v>0.9274730277000001</v>
      </c>
      <c r="AW228">
        <v>0.004</v>
      </c>
    </row>
    <row r="229" spans="1:49" ht="12.75">
      <c r="A229" s="23">
        <v>37856</v>
      </c>
      <c r="B229" s="22">
        <v>235</v>
      </c>
      <c r="C229" s="24">
        <v>0.764351845</v>
      </c>
      <c r="D229" s="25">
        <v>0.764351845</v>
      </c>
      <c r="E229">
        <v>0</v>
      </c>
      <c r="F229">
        <v>39.43706953</v>
      </c>
      <c r="G229">
        <v>-77.48164276</v>
      </c>
      <c r="H229">
        <v>971.7</v>
      </c>
      <c r="I229">
        <v>942.49</v>
      </c>
      <c r="J229">
        <f t="shared" si="13"/>
        <v>601.1475889741628</v>
      </c>
      <c r="K229" s="10">
        <v>786.1543780855094</v>
      </c>
      <c r="L229">
        <v>768.1232145797135</v>
      </c>
      <c r="M229" s="10">
        <f t="shared" si="14"/>
        <v>777.1387963326115</v>
      </c>
      <c r="N229" s="22">
        <v>21.6</v>
      </c>
      <c r="O229" s="22">
        <v>52</v>
      </c>
      <c r="P229" s="22">
        <v>41.1</v>
      </c>
      <c r="Q229" s="22">
        <f t="shared" si="12"/>
        <v>40.400000000000006</v>
      </c>
      <c r="R229"/>
      <c r="AD229">
        <v>5041</v>
      </c>
      <c r="AE229">
        <v>256</v>
      </c>
      <c r="AF229">
        <v>106</v>
      </c>
      <c r="AG229">
        <v>30</v>
      </c>
      <c r="AH229">
        <v>16</v>
      </c>
      <c r="AI229">
        <v>61</v>
      </c>
      <c r="AJ229">
        <f t="shared" si="15"/>
        <v>106876.32508833922</v>
      </c>
      <c r="AK229">
        <f t="shared" si="15"/>
        <v>5427.56183745583</v>
      </c>
      <c r="AL229">
        <f t="shared" si="15"/>
        <v>2247.3498233215546</v>
      </c>
      <c r="AM229">
        <f t="shared" si="15"/>
        <v>636.0424028268551</v>
      </c>
      <c r="AN229">
        <f t="shared" si="15"/>
        <v>339.22261484098937</v>
      </c>
      <c r="AO229">
        <f t="shared" si="15"/>
        <v>1293.286219081272</v>
      </c>
      <c r="AP229">
        <v>0.586</v>
      </c>
      <c r="AR229">
        <v>135.5337677</v>
      </c>
      <c r="AS229">
        <v>0.061</v>
      </c>
      <c r="AU229">
        <v>0.9067993164</v>
      </c>
      <c r="AV229">
        <f t="shared" si="16"/>
        <v>0.9267993164</v>
      </c>
      <c r="AW229">
        <v>0.004</v>
      </c>
    </row>
    <row r="230" spans="1:49" ht="12.75">
      <c r="A230" s="23">
        <v>37856</v>
      </c>
      <c r="B230" s="22">
        <v>235</v>
      </c>
      <c r="C230" s="24">
        <v>0.764467597</v>
      </c>
      <c r="D230" s="25">
        <v>0.764467597</v>
      </c>
      <c r="E230">
        <v>0</v>
      </c>
      <c r="F230">
        <v>39.43544688</v>
      </c>
      <c r="G230">
        <v>-77.47376916</v>
      </c>
      <c r="H230">
        <v>970.2</v>
      </c>
      <c r="I230">
        <v>940.99</v>
      </c>
      <c r="J230">
        <f t="shared" si="13"/>
        <v>614.374094900842</v>
      </c>
      <c r="K230" s="10">
        <v>799.3808840121886</v>
      </c>
      <c r="L230">
        <v>781.3497205063927</v>
      </c>
      <c r="M230" s="10">
        <f t="shared" si="14"/>
        <v>790.3653022592907</v>
      </c>
      <c r="N230" s="22">
        <v>21.3</v>
      </c>
      <c r="O230" s="22">
        <v>51.9</v>
      </c>
      <c r="P230" s="22">
        <v>34</v>
      </c>
      <c r="Q230" s="22">
        <f t="shared" si="12"/>
        <v>37.55</v>
      </c>
      <c r="R230"/>
      <c r="S230" s="26">
        <v>1.84E-05</v>
      </c>
      <c r="T230" s="26">
        <v>1.14E-05</v>
      </c>
      <c r="U230" s="26">
        <v>5.84E-06</v>
      </c>
      <c r="V230" s="26">
        <v>2.4E-06</v>
      </c>
      <c r="W230" s="26">
        <v>1.29E-06</v>
      </c>
      <c r="X230" s="26">
        <v>7.25E-07</v>
      </c>
      <c r="Y230">
        <v>913.2</v>
      </c>
      <c r="Z230">
        <v>311.3</v>
      </c>
      <c r="AA230">
        <v>306.4</v>
      </c>
      <c r="AB230">
        <v>17.4</v>
      </c>
      <c r="AD230">
        <v>4295</v>
      </c>
      <c r="AE230">
        <v>255</v>
      </c>
      <c r="AF230">
        <v>129</v>
      </c>
      <c r="AG230">
        <v>39</v>
      </c>
      <c r="AH230">
        <v>7</v>
      </c>
      <c r="AI230">
        <v>60</v>
      </c>
      <c r="AJ230">
        <f t="shared" si="15"/>
        <v>91060.0706713781</v>
      </c>
      <c r="AK230">
        <f t="shared" si="15"/>
        <v>5406.360424028268</v>
      </c>
      <c r="AL230">
        <f t="shared" si="15"/>
        <v>2734.982332155477</v>
      </c>
      <c r="AM230">
        <f t="shared" si="15"/>
        <v>826.8551236749116</v>
      </c>
      <c r="AN230">
        <f t="shared" si="15"/>
        <v>148.40989399293287</v>
      </c>
      <c r="AO230">
        <f t="shared" si="15"/>
        <v>1272.0848056537102</v>
      </c>
      <c r="AP230">
        <v>0.596</v>
      </c>
      <c r="AR230">
        <v>143.3912506</v>
      </c>
      <c r="AS230">
        <v>0.05</v>
      </c>
      <c r="AU230">
        <v>0.8865143061</v>
      </c>
      <c r="AV230">
        <f t="shared" si="16"/>
        <v>0.9065143061000001</v>
      </c>
      <c r="AW230">
        <v>0.01</v>
      </c>
    </row>
    <row r="231" spans="1:49" ht="12.75">
      <c r="A231" s="23">
        <v>37856</v>
      </c>
      <c r="B231" s="22">
        <v>235</v>
      </c>
      <c r="C231" s="24">
        <v>0.764583349</v>
      </c>
      <c r="D231" s="25">
        <v>0.764583349</v>
      </c>
      <c r="E231">
        <v>0</v>
      </c>
      <c r="F231">
        <v>39.43396037</v>
      </c>
      <c r="G231">
        <v>-77.46616016</v>
      </c>
      <c r="H231">
        <v>969.4</v>
      </c>
      <c r="I231">
        <v>940.19</v>
      </c>
      <c r="J231">
        <f t="shared" si="13"/>
        <v>621.4368549749149</v>
      </c>
      <c r="K231" s="10">
        <v>806.4436440862632</v>
      </c>
      <c r="L231">
        <v>788.4124805804673</v>
      </c>
      <c r="M231" s="10">
        <f t="shared" si="14"/>
        <v>797.4280623333652</v>
      </c>
      <c r="N231" s="22">
        <v>21.4</v>
      </c>
      <c r="O231" s="22">
        <v>53.1</v>
      </c>
      <c r="P231" s="22">
        <v>34.1</v>
      </c>
      <c r="Q231" s="22">
        <f t="shared" si="12"/>
        <v>34.05</v>
      </c>
      <c r="R231">
        <v>3.765</v>
      </c>
      <c r="AD231">
        <v>4319</v>
      </c>
      <c r="AE231">
        <v>256</v>
      </c>
      <c r="AF231">
        <v>111</v>
      </c>
      <c r="AG231">
        <v>34</v>
      </c>
      <c r="AH231">
        <v>12</v>
      </c>
      <c r="AI231">
        <v>46</v>
      </c>
      <c r="AJ231">
        <f t="shared" si="15"/>
        <v>91568.90459363957</v>
      </c>
      <c r="AK231">
        <f t="shared" si="15"/>
        <v>5427.56183745583</v>
      </c>
      <c r="AL231">
        <f t="shared" si="15"/>
        <v>2353.356890459364</v>
      </c>
      <c r="AM231">
        <f t="shared" si="15"/>
        <v>720.8480565371025</v>
      </c>
      <c r="AN231">
        <f t="shared" si="15"/>
        <v>254.41696113074204</v>
      </c>
      <c r="AO231">
        <f t="shared" si="15"/>
        <v>975.2650176678445</v>
      </c>
      <c r="AP231">
        <v>0.606</v>
      </c>
      <c r="AR231">
        <v>145.2095184</v>
      </c>
      <c r="AS231">
        <v>0.051</v>
      </c>
      <c r="AU231">
        <v>0.8150485754</v>
      </c>
      <c r="AV231">
        <f t="shared" si="16"/>
        <v>0.8350485754</v>
      </c>
      <c r="AW231">
        <v>0.01</v>
      </c>
    </row>
    <row r="232" spans="1:49" ht="12.75">
      <c r="A232" s="23">
        <v>37856</v>
      </c>
      <c r="B232" s="22">
        <v>235</v>
      </c>
      <c r="C232" s="24">
        <v>0.764699101</v>
      </c>
      <c r="D232" s="25">
        <v>0.764699101</v>
      </c>
      <c r="E232">
        <v>0</v>
      </c>
      <c r="F232">
        <v>39.43246464</v>
      </c>
      <c r="G232">
        <v>-77.45850139</v>
      </c>
      <c r="H232">
        <v>970.1</v>
      </c>
      <c r="I232">
        <v>940.89</v>
      </c>
      <c r="J232">
        <f t="shared" si="13"/>
        <v>615.2566114672351</v>
      </c>
      <c r="K232" s="10">
        <v>800.2634005785817</v>
      </c>
      <c r="L232">
        <v>782.2322370727858</v>
      </c>
      <c r="M232" s="10">
        <f t="shared" si="14"/>
        <v>791.2478188256837</v>
      </c>
      <c r="N232" s="22">
        <v>21.4</v>
      </c>
      <c r="O232" s="22">
        <v>52.8</v>
      </c>
      <c r="P232" s="22">
        <v>33.6</v>
      </c>
      <c r="Q232" s="22">
        <f t="shared" si="12"/>
        <v>33.85</v>
      </c>
      <c r="R232"/>
      <c r="AD232">
        <v>4317</v>
      </c>
      <c r="AE232">
        <v>237</v>
      </c>
      <c r="AF232">
        <v>100</v>
      </c>
      <c r="AG232">
        <v>38</v>
      </c>
      <c r="AH232">
        <v>12</v>
      </c>
      <c r="AI232">
        <v>38</v>
      </c>
      <c r="AJ232">
        <f t="shared" si="15"/>
        <v>91526.50176678445</v>
      </c>
      <c r="AK232">
        <f t="shared" si="15"/>
        <v>5024.734982332156</v>
      </c>
      <c r="AL232">
        <f t="shared" si="15"/>
        <v>2120.141342756184</v>
      </c>
      <c r="AM232">
        <f t="shared" si="15"/>
        <v>805.6537102473497</v>
      </c>
      <c r="AN232">
        <f t="shared" si="15"/>
        <v>254.41696113074204</v>
      </c>
      <c r="AO232">
        <f t="shared" si="15"/>
        <v>805.6537102473497</v>
      </c>
      <c r="AP232">
        <v>0.636</v>
      </c>
      <c r="AR232">
        <v>152.8347473</v>
      </c>
      <c r="AS232">
        <v>0.061</v>
      </c>
      <c r="AU232">
        <v>0.7435827851</v>
      </c>
      <c r="AV232">
        <f t="shared" si="16"/>
        <v>0.7635827851</v>
      </c>
      <c r="AW232">
        <v>0.006</v>
      </c>
    </row>
    <row r="233" spans="1:49" ht="12.75">
      <c r="A233" s="23">
        <v>37856</v>
      </c>
      <c r="B233" s="22">
        <v>235</v>
      </c>
      <c r="C233" s="24">
        <v>0.764814794</v>
      </c>
      <c r="D233" s="25">
        <v>0.764814794</v>
      </c>
      <c r="E233">
        <v>0</v>
      </c>
      <c r="F233">
        <v>39.4309671</v>
      </c>
      <c r="G233">
        <v>-77.45076513</v>
      </c>
      <c r="H233">
        <v>971.2</v>
      </c>
      <c r="I233">
        <v>941.99</v>
      </c>
      <c r="J233">
        <f t="shared" si="13"/>
        <v>605.5540839047856</v>
      </c>
      <c r="K233" s="10">
        <v>790.5608730161322</v>
      </c>
      <c r="L233">
        <v>772.5297095103363</v>
      </c>
      <c r="M233" s="10">
        <f t="shared" si="14"/>
        <v>781.5452912632343</v>
      </c>
      <c r="N233" s="22">
        <v>21.7</v>
      </c>
      <c r="O233" s="22">
        <v>52.2</v>
      </c>
      <c r="P233" s="22">
        <v>36.1</v>
      </c>
      <c r="Q233" s="22">
        <f t="shared" si="12"/>
        <v>34.85</v>
      </c>
      <c r="R233"/>
      <c r="S233" s="26">
        <v>1.74E-05</v>
      </c>
      <c r="T233" s="26">
        <v>1.15E-05</v>
      </c>
      <c r="U233" s="26">
        <v>6.3E-06</v>
      </c>
      <c r="V233" s="26">
        <v>2.66E-06</v>
      </c>
      <c r="W233" s="26">
        <v>1.87E-06</v>
      </c>
      <c r="X233" s="26">
        <v>1.19E-06</v>
      </c>
      <c r="Y233">
        <v>909.4</v>
      </c>
      <c r="Z233">
        <v>311.3</v>
      </c>
      <c r="AA233">
        <v>306.4</v>
      </c>
      <c r="AB233">
        <v>17.8</v>
      </c>
      <c r="AD233">
        <v>4323</v>
      </c>
      <c r="AE233">
        <v>225</v>
      </c>
      <c r="AF233">
        <v>125</v>
      </c>
      <c r="AG233">
        <v>36</v>
      </c>
      <c r="AH233">
        <v>12</v>
      </c>
      <c r="AI233">
        <v>36</v>
      </c>
      <c r="AJ233">
        <f t="shared" si="15"/>
        <v>91653.71024734982</v>
      </c>
      <c r="AK233">
        <f t="shared" si="15"/>
        <v>4770.318021201413</v>
      </c>
      <c r="AL233">
        <f t="shared" si="15"/>
        <v>2650.1766784452298</v>
      </c>
      <c r="AM233">
        <f t="shared" si="15"/>
        <v>763.2508833922261</v>
      </c>
      <c r="AN233">
        <f t="shared" si="15"/>
        <v>254.41696113074204</v>
      </c>
      <c r="AO233">
        <f t="shared" si="15"/>
        <v>763.2508833922261</v>
      </c>
      <c r="AP233">
        <v>0.706</v>
      </c>
      <c r="AR233">
        <v>150.1629486</v>
      </c>
      <c r="AS233">
        <v>0.052</v>
      </c>
      <c r="AU233">
        <v>0.7158219814</v>
      </c>
      <c r="AV233">
        <f t="shared" si="16"/>
        <v>0.7358219814</v>
      </c>
      <c r="AW233">
        <v>0.004</v>
      </c>
    </row>
    <row r="234" spans="1:49" ht="12.75">
      <c r="A234" s="23">
        <v>37856</v>
      </c>
      <c r="B234" s="22">
        <v>235</v>
      </c>
      <c r="C234" s="24">
        <v>0.764930546</v>
      </c>
      <c r="D234" s="25">
        <v>0.764930546</v>
      </c>
      <c r="E234">
        <v>0</v>
      </c>
      <c r="F234">
        <v>39.42944161</v>
      </c>
      <c r="G234">
        <v>-77.44287007</v>
      </c>
      <c r="H234">
        <v>968.7</v>
      </c>
      <c r="I234">
        <v>939.49</v>
      </c>
      <c r="J234">
        <f t="shared" si="13"/>
        <v>627.6217015755227</v>
      </c>
      <c r="K234" s="10">
        <v>812.6284906868693</v>
      </c>
      <c r="L234">
        <v>794.5973271810734</v>
      </c>
      <c r="M234" s="10">
        <f t="shared" si="14"/>
        <v>803.6129089339713</v>
      </c>
      <c r="N234" s="22">
        <v>21.4</v>
      </c>
      <c r="O234" s="22">
        <v>51.8</v>
      </c>
      <c r="P234" s="22">
        <v>32.6</v>
      </c>
      <c r="Q234" s="22">
        <f t="shared" si="12"/>
        <v>34.35</v>
      </c>
      <c r="R234"/>
      <c r="AD234">
        <v>4351</v>
      </c>
      <c r="AE234">
        <v>232</v>
      </c>
      <c r="AF234">
        <v>125</v>
      </c>
      <c r="AG234">
        <v>31</v>
      </c>
      <c r="AH234">
        <v>15</v>
      </c>
      <c r="AI234">
        <v>53</v>
      </c>
      <c r="AJ234">
        <f t="shared" si="15"/>
        <v>92247.34982332155</v>
      </c>
      <c r="AK234">
        <f t="shared" si="15"/>
        <v>4918.727915194346</v>
      </c>
      <c r="AL234">
        <f t="shared" si="15"/>
        <v>2650.1766784452298</v>
      </c>
      <c r="AM234">
        <f t="shared" si="15"/>
        <v>657.243816254417</v>
      </c>
      <c r="AN234">
        <f t="shared" si="15"/>
        <v>318.02120141342755</v>
      </c>
      <c r="AO234">
        <f t="shared" si="15"/>
        <v>1123.6749116607773</v>
      </c>
      <c r="AP234">
        <v>0.686</v>
      </c>
      <c r="AR234">
        <v>156.2390442</v>
      </c>
      <c r="AS234">
        <v>0.041</v>
      </c>
      <c r="AU234">
        <v>0.680531621</v>
      </c>
      <c r="AV234">
        <f t="shared" si="16"/>
        <v>0.700531621</v>
      </c>
      <c r="AW234">
        <v>0.001</v>
      </c>
    </row>
    <row r="235" spans="1:49" ht="12.75">
      <c r="A235" s="23">
        <v>37856</v>
      </c>
      <c r="B235" s="22">
        <v>235</v>
      </c>
      <c r="C235" s="24">
        <v>0.765046299</v>
      </c>
      <c r="D235" s="25">
        <v>0.765046299</v>
      </c>
      <c r="E235">
        <v>0</v>
      </c>
      <c r="F235">
        <v>39.42783904</v>
      </c>
      <c r="G235">
        <v>-77.43492823</v>
      </c>
      <c r="H235">
        <v>967.2</v>
      </c>
      <c r="I235">
        <v>937.99</v>
      </c>
      <c r="J235">
        <f t="shared" si="13"/>
        <v>640.8904764314459</v>
      </c>
      <c r="K235" s="10">
        <v>825.8972655427925</v>
      </c>
      <c r="L235">
        <v>807.8661020369966</v>
      </c>
      <c r="M235" s="10">
        <f t="shared" si="14"/>
        <v>816.8816837898946</v>
      </c>
      <c r="N235" s="22">
        <v>21.5</v>
      </c>
      <c r="O235" s="22">
        <v>51.5</v>
      </c>
      <c r="P235" s="22">
        <v>33.1</v>
      </c>
      <c r="Q235" s="22">
        <f t="shared" si="12"/>
        <v>32.85</v>
      </c>
      <c r="R235"/>
      <c r="AD235">
        <v>4427</v>
      </c>
      <c r="AE235">
        <v>231</v>
      </c>
      <c r="AF235">
        <v>116</v>
      </c>
      <c r="AG235">
        <v>46</v>
      </c>
      <c r="AH235">
        <v>13</v>
      </c>
      <c r="AI235">
        <v>45</v>
      </c>
      <c r="AJ235">
        <f t="shared" si="15"/>
        <v>93858.65724381625</v>
      </c>
      <c r="AK235">
        <f t="shared" si="15"/>
        <v>4897.526501766784</v>
      </c>
      <c r="AL235">
        <f t="shared" si="15"/>
        <v>2459.363957597173</v>
      </c>
      <c r="AM235">
        <f t="shared" si="15"/>
        <v>975.2650176678445</v>
      </c>
      <c r="AN235">
        <f t="shared" si="15"/>
        <v>275.61837455830386</v>
      </c>
      <c r="AO235">
        <f t="shared" si="15"/>
        <v>954.0636042402826</v>
      </c>
      <c r="AP235">
        <v>0.606</v>
      </c>
      <c r="AR235">
        <v>150.7405853</v>
      </c>
      <c r="AS235">
        <v>0.041</v>
      </c>
      <c r="AU235">
        <v>0.6989908814</v>
      </c>
      <c r="AV235">
        <f t="shared" si="16"/>
        <v>0.7189908814</v>
      </c>
      <c r="AW235">
        <v>0.009</v>
      </c>
    </row>
    <row r="236" spans="1:49" ht="12.75">
      <c r="A236" s="23">
        <v>37856</v>
      </c>
      <c r="B236" s="22">
        <v>235</v>
      </c>
      <c r="C236" s="24">
        <v>0.765162051</v>
      </c>
      <c r="D236" s="25">
        <v>0.765162051</v>
      </c>
      <c r="E236">
        <v>0</v>
      </c>
      <c r="F236">
        <v>39.42633462</v>
      </c>
      <c r="G236">
        <v>-77.42718253</v>
      </c>
      <c r="H236">
        <v>965.7</v>
      </c>
      <c r="I236">
        <v>936.49</v>
      </c>
      <c r="J236">
        <f t="shared" si="13"/>
        <v>654.1804872256299</v>
      </c>
      <c r="K236" s="10">
        <v>839.1872763369765</v>
      </c>
      <c r="L236">
        <v>821.1561128311806</v>
      </c>
      <c r="M236" s="10">
        <f t="shared" si="14"/>
        <v>830.1716945840785</v>
      </c>
      <c r="N236" s="22">
        <v>21.4</v>
      </c>
      <c r="O236" s="22">
        <v>51.8</v>
      </c>
      <c r="P236" s="22">
        <v>33.1</v>
      </c>
      <c r="Q236" s="22">
        <f t="shared" si="12"/>
        <v>33.1</v>
      </c>
      <c r="R236"/>
      <c r="S236" s="26">
        <v>1.74E-05</v>
      </c>
      <c r="T236" s="26">
        <v>1.19E-05</v>
      </c>
      <c r="U236" s="26">
        <v>5.93E-06</v>
      </c>
      <c r="V236" s="26">
        <v>2.24E-06</v>
      </c>
      <c r="W236" s="26">
        <v>2.1E-06</v>
      </c>
      <c r="X236" s="26">
        <v>1.47E-06</v>
      </c>
      <c r="Y236">
        <v>907.9</v>
      </c>
      <c r="Z236">
        <v>311.3</v>
      </c>
      <c r="AA236">
        <v>306.4</v>
      </c>
      <c r="AB236">
        <v>18.2</v>
      </c>
      <c r="AD236">
        <v>4415</v>
      </c>
      <c r="AE236">
        <v>264</v>
      </c>
      <c r="AF236">
        <v>145</v>
      </c>
      <c r="AG236">
        <v>35</v>
      </c>
      <c r="AH236">
        <v>11</v>
      </c>
      <c r="AI236">
        <v>80</v>
      </c>
      <c r="AJ236">
        <f t="shared" si="15"/>
        <v>93604.24028268551</v>
      </c>
      <c r="AK236">
        <f t="shared" si="15"/>
        <v>5597.173144876325</v>
      </c>
      <c r="AL236">
        <f t="shared" si="15"/>
        <v>3074.2049469964663</v>
      </c>
      <c r="AM236">
        <f t="shared" si="15"/>
        <v>742.0494699646642</v>
      </c>
      <c r="AN236">
        <f t="shared" si="15"/>
        <v>233.2155477031802</v>
      </c>
      <c r="AO236">
        <f t="shared" si="15"/>
        <v>1696.113074204947</v>
      </c>
      <c r="AP236">
        <v>0.636</v>
      </c>
      <c r="AR236">
        <v>149.1128082</v>
      </c>
      <c r="AS236">
        <v>0.041</v>
      </c>
      <c r="AU236">
        <v>0.6053447723</v>
      </c>
      <c r="AV236">
        <f t="shared" si="16"/>
        <v>0.6253447723</v>
      </c>
      <c r="AW236">
        <v>0.012</v>
      </c>
    </row>
    <row r="237" spans="1:49" ht="12.75">
      <c r="A237" s="23">
        <v>37856</v>
      </c>
      <c r="B237" s="22">
        <v>235</v>
      </c>
      <c r="C237" s="24">
        <v>0.765277803</v>
      </c>
      <c r="D237" s="25">
        <v>0.765277803</v>
      </c>
      <c r="E237">
        <v>0</v>
      </c>
      <c r="F237">
        <v>39.4249373</v>
      </c>
      <c r="G237">
        <v>-77.41953825</v>
      </c>
      <c r="H237">
        <v>967.6</v>
      </c>
      <c r="I237">
        <v>938.39</v>
      </c>
      <c r="J237">
        <f t="shared" si="13"/>
        <v>637.350062870105</v>
      </c>
      <c r="K237" s="10">
        <v>822.3568519814517</v>
      </c>
      <c r="L237">
        <v>804.3256884756557</v>
      </c>
      <c r="M237" s="10">
        <f t="shared" si="14"/>
        <v>813.3412702285536</v>
      </c>
      <c r="N237" s="22">
        <v>21.4</v>
      </c>
      <c r="O237" s="22">
        <v>51</v>
      </c>
      <c r="P237" s="22">
        <v>33.6</v>
      </c>
      <c r="Q237" s="22">
        <f t="shared" si="12"/>
        <v>33.35</v>
      </c>
      <c r="R237">
        <v>5.951</v>
      </c>
      <c r="AD237">
        <v>4284</v>
      </c>
      <c r="AE237">
        <v>257</v>
      </c>
      <c r="AF237">
        <v>136</v>
      </c>
      <c r="AG237">
        <v>40</v>
      </c>
      <c r="AH237">
        <v>18</v>
      </c>
      <c r="AI237">
        <v>73</v>
      </c>
      <c r="AJ237">
        <f t="shared" si="15"/>
        <v>90826.8551236749</v>
      </c>
      <c r="AK237">
        <f t="shared" si="15"/>
        <v>5448.763250883392</v>
      </c>
      <c r="AL237">
        <f t="shared" si="15"/>
        <v>2883.39222614841</v>
      </c>
      <c r="AM237">
        <f t="shared" si="15"/>
        <v>848.0565371024735</v>
      </c>
      <c r="AN237">
        <f t="shared" si="15"/>
        <v>381.62544169611306</v>
      </c>
      <c r="AO237">
        <f t="shared" si="15"/>
        <v>1547.703180212014</v>
      </c>
      <c r="AP237">
        <v>0.616</v>
      </c>
      <c r="AR237">
        <v>145.0860901</v>
      </c>
      <c r="AS237">
        <v>0.031</v>
      </c>
      <c r="AU237">
        <v>0.611066699</v>
      </c>
      <c r="AV237">
        <f t="shared" si="16"/>
        <v>0.631066699</v>
      </c>
      <c r="AW237">
        <v>0.006</v>
      </c>
    </row>
    <row r="238" spans="1:49" ht="12.75">
      <c r="A238" s="23">
        <v>37856</v>
      </c>
      <c r="B238" s="22">
        <v>235</v>
      </c>
      <c r="C238" s="24">
        <v>0.765393496</v>
      </c>
      <c r="D238" s="25">
        <v>0.765393496</v>
      </c>
      <c r="E238">
        <v>0</v>
      </c>
      <c r="F238">
        <v>39.4236463</v>
      </c>
      <c r="G238">
        <v>-77.41187559</v>
      </c>
      <c r="H238">
        <v>971</v>
      </c>
      <c r="I238">
        <v>941.79</v>
      </c>
      <c r="J238">
        <f t="shared" si="13"/>
        <v>607.3173368118554</v>
      </c>
      <c r="K238" s="10">
        <v>792.324125923202</v>
      </c>
      <c r="L238">
        <v>774.2929624174061</v>
      </c>
      <c r="M238" s="10">
        <f t="shared" si="14"/>
        <v>783.308544170304</v>
      </c>
      <c r="N238" s="22">
        <v>21.6</v>
      </c>
      <c r="O238" s="22">
        <v>50.9</v>
      </c>
      <c r="P238" s="22">
        <v>33.1</v>
      </c>
      <c r="Q238" s="22">
        <f t="shared" si="12"/>
        <v>33.35</v>
      </c>
      <c r="R238"/>
      <c r="AD238">
        <v>4422</v>
      </c>
      <c r="AE238">
        <v>273</v>
      </c>
      <c r="AF238">
        <v>108</v>
      </c>
      <c r="AG238">
        <v>47</v>
      </c>
      <c r="AH238">
        <v>15</v>
      </c>
      <c r="AI238">
        <v>80</v>
      </c>
      <c r="AJ238">
        <f t="shared" si="15"/>
        <v>93752.65017667845</v>
      </c>
      <c r="AK238">
        <f t="shared" si="15"/>
        <v>5787.985865724381</v>
      </c>
      <c r="AL238">
        <f t="shared" si="15"/>
        <v>2289.7526501766783</v>
      </c>
      <c r="AM238">
        <f t="shared" si="15"/>
        <v>996.4664310954064</v>
      </c>
      <c r="AN238">
        <f t="shared" si="15"/>
        <v>318.02120141342755</v>
      </c>
      <c r="AO238">
        <f t="shared" si="15"/>
        <v>1696.113074204947</v>
      </c>
      <c r="AP238">
        <v>0.596</v>
      </c>
      <c r="AR238">
        <v>146.4791412</v>
      </c>
      <c r="AS238">
        <v>0.071</v>
      </c>
      <c r="AU238">
        <v>0.5777254701</v>
      </c>
      <c r="AV238">
        <f t="shared" si="16"/>
        <v>0.5977254701</v>
      </c>
      <c r="AW238">
        <v>0.005</v>
      </c>
    </row>
    <row r="239" spans="1:49" ht="12.75">
      <c r="A239" s="23">
        <v>37856</v>
      </c>
      <c r="B239" s="22">
        <v>235</v>
      </c>
      <c r="C239" s="24">
        <v>0.765509248</v>
      </c>
      <c r="D239" s="25">
        <v>0.765509248</v>
      </c>
      <c r="E239">
        <v>0</v>
      </c>
      <c r="F239">
        <v>39.42262706</v>
      </c>
      <c r="G239">
        <v>-77.40391948</v>
      </c>
      <c r="H239">
        <v>968.6</v>
      </c>
      <c r="I239">
        <v>939.39</v>
      </c>
      <c r="J239">
        <f t="shared" si="13"/>
        <v>628.5056272525047</v>
      </c>
      <c r="K239" s="10">
        <v>813.5124163638513</v>
      </c>
      <c r="L239">
        <v>795.4812528580554</v>
      </c>
      <c r="M239" s="10">
        <f t="shared" si="14"/>
        <v>804.4968346109533</v>
      </c>
      <c r="N239" s="22">
        <v>21.7</v>
      </c>
      <c r="O239" s="22">
        <v>52</v>
      </c>
      <c r="P239" s="22">
        <v>34.6</v>
      </c>
      <c r="Q239" s="22">
        <f t="shared" si="12"/>
        <v>33.85</v>
      </c>
      <c r="R239"/>
      <c r="S239" s="26">
        <v>1.7E-05</v>
      </c>
      <c r="T239" s="26">
        <v>1.1E-05</v>
      </c>
      <c r="U239" s="26">
        <v>5.94E-06</v>
      </c>
      <c r="V239" s="26">
        <v>2.1E-06</v>
      </c>
      <c r="W239" s="26">
        <v>1.83E-06</v>
      </c>
      <c r="X239" s="26">
        <v>8.1E-07</v>
      </c>
      <c r="Y239">
        <v>908.2</v>
      </c>
      <c r="Z239">
        <v>311.3</v>
      </c>
      <c r="AA239">
        <v>306.4</v>
      </c>
      <c r="AB239">
        <v>18.5</v>
      </c>
      <c r="AD239">
        <v>4227</v>
      </c>
      <c r="AE239">
        <v>245</v>
      </c>
      <c r="AF239">
        <v>129</v>
      </c>
      <c r="AG239">
        <v>36</v>
      </c>
      <c r="AH239">
        <v>15</v>
      </c>
      <c r="AI239">
        <v>69</v>
      </c>
      <c r="AJ239">
        <f t="shared" si="15"/>
        <v>89618.37455830388</v>
      </c>
      <c r="AK239">
        <f t="shared" si="15"/>
        <v>5194.34628975265</v>
      </c>
      <c r="AL239">
        <f t="shared" si="15"/>
        <v>2734.982332155477</v>
      </c>
      <c r="AM239">
        <f t="shared" si="15"/>
        <v>763.2508833922261</v>
      </c>
      <c r="AN239">
        <f t="shared" si="15"/>
        <v>318.02120141342755</v>
      </c>
      <c r="AO239">
        <f t="shared" si="15"/>
        <v>1462.8975265017668</v>
      </c>
      <c r="AP239">
        <v>0.676</v>
      </c>
      <c r="AR239">
        <v>153.3300934</v>
      </c>
      <c r="AS239">
        <v>0.031</v>
      </c>
      <c r="AU239">
        <v>0.5807986259</v>
      </c>
      <c r="AV239">
        <f t="shared" si="16"/>
        <v>0.6007986259</v>
      </c>
      <c r="AW239">
        <v>0.004</v>
      </c>
    </row>
    <row r="240" spans="1:49" ht="12.75">
      <c r="A240" s="23">
        <v>37856</v>
      </c>
      <c r="B240" s="22">
        <v>235</v>
      </c>
      <c r="C240" s="24">
        <v>0.765625</v>
      </c>
      <c r="D240" s="25">
        <v>0.765625</v>
      </c>
      <c r="E240">
        <v>0</v>
      </c>
      <c r="F240">
        <v>39.42207333</v>
      </c>
      <c r="G240">
        <v>-77.3957645</v>
      </c>
      <c r="H240">
        <v>969</v>
      </c>
      <c r="I240">
        <v>939.79</v>
      </c>
      <c r="J240">
        <f t="shared" si="13"/>
        <v>624.9704889486006</v>
      </c>
      <c r="K240" s="10">
        <v>809.9772780599473</v>
      </c>
      <c r="L240">
        <v>791.9461145541513</v>
      </c>
      <c r="M240" s="10">
        <f t="shared" si="14"/>
        <v>800.9616963070494</v>
      </c>
      <c r="N240" s="22">
        <v>21.5</v>
      </c>
      <c r="O240" s="22">
        <v>52.5</v>
      </c>
      <c r="P240" s="22">
        <v>34.2</v>
      </c>
      <c r="Q240" s="22">
        <f t="shared" si="12"/>
        <v>34.400000000000006</v>
      </c>
      <c r="R240"/>
      <c r="AD240">
        <v>4462</v>
      </c>
      <c r="AE240">
        <v>264</v>
      </c>
      <c r="AF240">
        <v>123</v>
      </c>
      <c r="AG240">
        <v>46</v>
      </c>
      <c r="AH240">
        <v>18</v>
      </c>
      <c r="AI240">
        <v>42</v>
      </c>
      <c r="AJ240">
        <f t="shared" si="15"/>
        <v>94600.70671378092</v>
      </c>
      <c r="AK240">
        <f t="shared" si="15"/>
        <v>5597.173144876325</v>
      </c>
      <c r="AL240">
        <f t="shared" si="15"/>
        <v>2607.773851590106</v>
      </c>
      <c r="AM240">
        <f t="shared" si="15"/>
        <v>975.2650176678445</v>
      </c>
      <c r="AN240">
        <f t="shared" si="15"/>
        <v>381.62544169611306</v>
      </c>
      <c r="AO240">
        <f t="shared" si="15"/>
        <v>890.4593639575971</v>
      </c>
      <c r="AP240">
        <v>0.646</v>
      </c>
      <c r="AR240">
        <v>156.3478699</v>
      </c>
      <c r="AS240">
        <v>0.031</v>
      </c>
      <c r="AU240">
        <v>0.6286568046</v>
      </c>
      <c r="AV240">
        <f t="shared" si="16"/>
        <v>0.6486568046</v>
      </c>
      <c r="AW240">
        <v>0.004</v>
      </c>
    </row>
    <row r="241" spans="1:49" ht="12.75">
      <c r="A241" s="23">
        <v>37856</v>
      </c>
      <c r="B241" s="22">
        <v>235</v>
      </c>
      <c r="C241" s="24">
        <v>0.765740752</v>
      </c>
      <c r="D241" s="25">
        <v>0.765740752</v>
      </c>
      <c r="E241">
        <v>0</v>
      </c>
      <c r="F241">
        <v>39.42201164</v>
      </c>
      <c r="G241">
        <v>-77.387614</v>
      </c>
      <c r="H241">
        <v>969.5</v>
      </c>
      <c r="I241">
        <v>940.29</v>
      </c>
      <c r="J241">
        <f t="shared" si="13"/>
        <v>620.5536813830865</v>
      </c>
      <c r="K241" s="10">
        <v>805.5604704944332</v>
      </c>
      <c r="L241">
        <v>787.5293069886372</v>
      </c>
      <c r="M241" s="10">
        <f t="shared" si="14"/>
        <v>796.5448887415353</v>
      </c>
      <c r="N241" s="22">
        <v>21.5</v>
      </c>
      <c r="O241" s="22">
        <v>51.5</v>
      </c>
      <c r="P241" s="22">
        <v>35.1</v>
      </c>
      <c r="Q241" s="22">
        <f t="shared" si="12"/>
        <v>34.650000000000006</v>
      </c>
      <c r="R241"/>
      <c r="AD241">
        <v>4527</v>
      </c>
      <c r="AE241">
        <v>244</v>
      </c>
      <c r="AF241">
        <v>105</v>
      </c>
      <c r="AG241">
        <v>41</v>
      </c>
      <c r="AH241">
        <v>14</v>
      </c>
      <c r="AI241">
        <v>45</v>
      </c>
      <c r="AJ241">
        <f t="shared" si="15"/>
        <v>95978.79858657243</v>
      </c>
      <c r="AK241">
        <f t="shared" si="15"/>
        <v>5173.144876325088</v>
      </c>
      <c r="AL241">
        <f t="shared" si="15"/>
        <v>2226.1484098939927</v>
      </c>
      <c r="AM241">
        <f t="shared" si="15"/>
        <v>869.2579505300353</v>
      </c>
      <c r="AN241">
        <f t="shared" si="15"/>
        <v>296.81978798586573</v>
      </c>
      <c r="AO241">
        <f t="shared" si="15"/>
        <v>954.0636042402826</v>
      </c>
      <c r="AP241">
        <v>0.706</v>
      </c>
      <c r="AR241">
        <v>159.6559601</v>
      </c>
      <c r="AS241">
        <v>0.042</v>
      </c>
      <c r="AU241">
        <v>0.5258428454</v>
      </c>
      <c r="AV241">
        <f t="shared" si="16"/>
        <v>0.5458428454</v>
      </c>
      <c r="AW241">
        <v>0.011</v>
      </c>
    </row>
    <row r="242" spans="1:49" ht="12.75">
      <c r="A242" s="23">
        <v>37856</v>
      </c>
      <c r="B242" s="22">
        <v>235</v>
      </c>
      <c r="C242" s="24">
        <v>0.765856504</v>
      </c>
      <c r="D242" s="25">
        <v>0.765856504</v>
      </c>
      <c r="E242">
        <v>0</v>
      </c>
      <c r="F242">
        <v>39.42248295</v>
      </c>
      <c r="G242">
        <v>-77.37958428</v>
      </c>
      <c r="H242">
        <v>970</v>
      </c>
      <c r="I242">
        <v>940.79</v>
      </c>
      <c r="J242">
        <f t="shared" si="13"/>
        <v>616.1392218345482</v>
      </c>
      <c r="K242" s="10">
        <v>801.1460109458948</v>
      </c>
      <c r="L242">
        <v>783.1148474400989</v>
      </c>
      <c r="M242" s="10">
        <f t="shared" si="14"/>
        <v>792.1304291929969</v>
      </c>
      <c r="N242" s="22">
        <v>21.5</v>
      </c>
      <c r="O242" s="22">
        <v>50.2</v>
      </c>
      <c r="P242" s="22">
        <v>32.6</v>
      </c>
      <c r="Q242" s="22">
        <f t="shared" si="12"/>
        <v>33.85</v>
      </c>
      <c r="R242"/>
      <c r="S242" s="26">
        <v>1.78E-05</v>
      </c>
      <c r="T242" s="26">
        <v>1.22E-05</v>
      </c>
      <c r="U242" s="26">
        <v>6.14E-06</v>
      </c>
      <c r="V242" s="26">
        <v>2.15E-06</v>
      </c>
      <c r="W242" s="26">
        <v>1.8E-06</v>
      </c>
      <c r="X242" s="26">
        <v>7.16E-07</v>
      </c>
      <c r="Y242">
        <v>909</v>
      </c>
      <c r="Z242">
        <v>311.4</v>
      </c>
      <c r="AA242">
        <v>306.3</v>
      </c>
      <c r="AB242">
        <v>18.3</v>
      </c>
      <c r="AD242">
        <v>4162</v>
      </c>
      <c r="AE242">
        <v>234</v>
      </c>
      <c r="AF242">
        <v>108</v>
      </c>
      <c r="AG242">
        <v>39</v>
      </c>
      <c r="AH242">
        <v>20</v>
      </c>
      <c r="AI242">
        <v>46</v>
      </c>
      <c r="AJ242">
        <f t="shared" si="15"/>
        <v>88240.28268551237</v>
      </c>
      <c r="AK242">
        <f t="shared" si="15"/>
        <v>4961.1307420494695</v>
      </c>
      <c r="AL242">
        <f t="shared" si="15"/>
        <v>2289.7526501766783</v>
      </c>
      <c r="AM242">
        <f t="shared" si="15"/>
        <v>826.8551236749116</v>
      </c>
      <c r="AN242">
        <f t="shared" si="15"/>
        <v>424.02826855123675</v>
      </c>
      <c r="AO242">
        <f t="shared" si="15"/>
        <v>975.2650176678445</v>
      </c>
      <c r="AP242">
        <v>0.666</v>
      </c>
      <c r="AR242">
        <v>158.4746246</v>
      </c>
      <c r="AS242">
        <v>0.031</v>
      </c>
      <c r="AU242">
        <v>0.5488641858</v>
      </c>
      <c r="AV242">
        <f t="shared" si="16"/>
        <v>0.5688641858</v>
      </c>
      <c r="AW242">
        <v>0.011</v>
      </c>
    </row>
    <row r="243" spans="1:49" ht="12.75">
      <c r="A243" s="23">
        <v>37856</v>
      </c>
      <c r="B243" s="22">
        <v>235</v>
      </c>
      <c r="C243" s="24">
        <v>0.765972197</v>
      </c>
      <c r="D243" s="25">
        <v>0.765972197</v>
      </c>
      <c r="E243">
        <v>0</v>
      </c>
      <c r="F243">
        <v>39.4233364</v>
      </c>
      <c r="G243">
        <v>-77.37181633</v>
      </c>
      <c r="H243">
        <v>970.9</v>
      </c>
      <c r="I243">
        <v>941.69</v>
      </c>
      <c r="J243">
        <f t="shared" si="13"/>
        <v>608.1991036880419</v>
      </c>
      <c r="K243" s="10">
        <v>793.2058927993885</v>
      </c>
      <c r="L243">
        <v>775.1747292935926</v>
      </c>
      <c r="M243" s="10">
        <f t="shared" si="14"/>
        <v>784.1903110464905</v>
      </c>
      <c r="N243" s="22">
        <v>21.5</v>
      </c>
      <c r="O243" s="22">
        <v>51</v>
      </c>
      <c r="P243" s="22">
        <v>34.6</v>
      </c>
      <c r="Q243" s="22">
        <f t="shared" si="12"/>
        <v>33.6</v>
      </c>
      <c r="R243">
        <v>7.658</v>
      </c>
      <c r="AD243">
        <v>4338</v>
      </c>
      <c r="AE243">
        <v>233</v>
      </c>
      <c r="AF243">
        <v>133</v>
      </c>
      <c r="AG243">
        <v>37</v>
      </c>
      <c r="AH243">
        <v>20</v>
      </c>
      <c r="AI243">
        <v>34</v>
      </c>
      <c r="AJ243">
        <f t="shared" si="15"/>
        <v>91971.73144876325</v>
      </c>
      <c r="AK243">
        <f t="shared" si="15"/>
        <v>4939.929328621908</v>
      </c>
      <c r="AL243">
        <f t="shared" si="15"/>
        <v>2819.7879858657243</v>
      </c>
      <c r="AM243">
        <f t="shared" si="15"/>
        <v>784.452296819788</v>
      </c>
      <c r="AN243">
        <f t="shared" si="15"/>
        <v>424.02826855123675</v>
      </c>
      <c r="AO243">
        <f t="shared" si="15"/>
        <v>720.8480565371025</v>
      </c>
      <c r="AP243">
        <v>0.666</v>
      </c>
      <c r="AR243">
        <v>158.4449615</v>
      </c>
      <c r="AS243">
        <v>0.071</v>
      </c>
      <c r="AU243">
        <v>0.5540280938</v>
      </c>
      <c r="AV243">
        <f t="shared" si="16"/>
        <v>0.5740280938</v>
      </c>
      <c r="AW243">
        <v>0.006</v>
      </c>
    </row>
    <row r="244" spans="1:49" ht="12.75">
      <c r="A244" s="23">
        <v>37856</v>
      </c>
      <c r="B244" s="22">
        <v>235</v>
      </c>
      <c r="C244" s="24">
        <v>0.766087949</v>
      </c>
      <c r="D244" s="25">
        <v>0.766087949</v>
      </c>
      <c r="E244">
        <v>0</v>
      </c>
      <c r="F244">
        <v>39.42465114</v>
      </c>
      <c r="G244">
        <v>-77.36424664</v>
      </c>
      <c r="H244">
        <v>971</v>
      </c>
      <c r="I244">
        <v>941.79</v>
      </c>
      <c r="J244">
        <f t="shared" si="13"/>
        <v>607.3173368118554</v>
      </c>
      <c r="K244" s="10">
        <v>792.324125923202</v>
      </c>
      <c r="L244">
        <v>774.2929624174061</v>
      </c>
      <c r="M244" s="10">
        <f t="shared" si="14"/>
        <v>783.308544170304</v>
      </c>
      <c r="N244" s="22">
        <v>21.7</v>
      </c>
      <c r="O244" s="22">
        <v>52.8</v>
      </c>
      <c r="P244" s="22">
        <v>33.6</v>
      </c>
      <c r="Q244" s="22">
        <f t="shared" si="12"/>
        <v>34.1</v>
      </c>
      <c r="R244"/>
      <c r="AD244">
        <v>4393</v>
      </c>
      <c r="AE244">
        <v>259</v>
      </c>
      <c r="AF244">
        <v>120</v>
      </c>
      <c r="AG244">
        <v>43</v>
      </c>
      <c r="AH244">
        <v>14</v>
      </c>
      <c r="AI244">
        <v>38</v>
      </c>
      <c r="AJ244">
        <f t="shared" si="15"/>
        <v>93137.80918727916</v>
      </c>
      <c r="AK244">
        <f t="shared" si="15"/>
        <v>5491.166077738516</v>
      </c>
      <c r="AL244">
        <f t="shared" si="15"/>
        <v>2544.1696113074204</v>
      </c>
      <c r="AM244">
        <f t="shared" si="15"/>
        <v>911.660777385159</v>
      </c>
      <c r="AN244">
        <f t="shared" si="15"/>
        <v>296.81978798586573</v>
      </c>
      <c r="AO244">
        <f t="shared" si="15"/>
        <v>805.6537102473497</v>
      </c>
      <c r="AP244">
        <v>0.606</v>
      </c>
      <c r="AR244">
        <v>159.2664032</v>
      </c>
      <c r="AS244">
        <v>0.021</v>
      </c>
      <c r="AU244">
        <v>0.5571013093</v>
      </c>
      <c r="AV244">
        <f t="shared" si="16"/>
        <v>0.5771013093</v>
      </c>
      <c r="AW244">
        <v>0.004</v>
      </c>
    </row>
    <row r="245" spans="1:49" ht="12.75">
      <c r="A245" s="23">
        <v>37856</v>
      </c>
      <c r="B245" s="22">
        <v>235</v>
      </c>
      <c r="C245" s="24">
        <v>0.766203701</v>
      </c>
      <c r="D245" s="25">
        <v>0.766203701</v>
      </c>
      <c r="E245">
        <v>0</v>
      </c>
      <c r="F245">
        <v>39.4262974</v>
      </c>
      <c r="G245">
        <v>-77.35680364</v>
      </c>
      <c r="H245">
        <v>969</v>
      </c>
      <c r="I245">
        <v>939.79</v>
      </c>
      <c r="J245">
        <f t="shared" si="13"/>
        <v>624.9704889486006</v>
      </c>
      <c r="K245" s="10">
        <v>809.9772780599473</v>
      </c>
      <c r="L245">
        <v>791.9461145541513</v>
      </c>
      <c r="M245" s="10">
        <f t="shared" si="14"/>
        <v>800.9616963070494</v>
      </c>
      <c r="N245" s="22">
        <v>21.4</v>
      </c>
      <c r="O245" s="22">
        <v>53.4</v>
      </c>
      <c r="P245" s="22">
        <v>34.1</v>
      </c>
      <c r="Q245" s="22">
        <f t="shared" si="12"/>
        <v>33.85</v>
      </c>
      <c r="R245"/>
      <c r="S245" s="26">
        <v>1.86E-05</v>
      </c>
      <c r="T245" s="26">
        <v>1.3E-05</v>
      </c>
      <c r="U245" s="26">
        <v>7.83E-06</v>
      </c>
      <c r="V245" s="26">
        <v>2.1E-06</v>
      </c>
      <c r="W245" s="26">
        <v>2.22E-06</v>
      </c>
      <c r="X245" s="26">
        <v>2.07E-06</v>
      </c>
      <c r="Y245">
        <v>909.9</v>
      </c>
      <c r="Z245">
        <v>311.4</v>
      </c>
      <c r="AA245">
        <v>306.3</v>
      </c>
      <c r="AB245">
        <v>18.2</v>
      </c>
      <c r="AD245">
        <v>4369</v>
      </c>
      <c r="AE245">
        <v>218</v>
      </c>
      <c r="AF245">
        <v>125</v>
      </c>
      <c r="AG245">
        <v>23</v>
      </c>
      <c r="AH245">
        <v>8</v>
      </c>
      <c r="AI245">
        <v>45</v>
      </c>
      <c r="AJ245">
        <f t="shared" si="15"/>
        <v>92628.97526501767</v>
      </c>
      <c r="AK245">
        <f t="shared" si="15"/>
        <v>4621.90812720848</v>
      </c>
      <c r="AL245">
        <f t="shared" si="15"/>
        <v>2650.1766784452298</v>
      </c>
      <c r="AM245">
        <f t="shared" si="15"/>
        <v>487.63250883392226</v>
      </c>
      <c r="AN245">
        <f t="shared" si="15"/>
        <v>169.61130742049468</v>
      </c>
      <c r="AO245">
        <f t="shared" si="15"/>
        <v>954.0636042402826</v>
      </c>
      <c r="AP245">
        <v>0.657</v>
      </c>
      <c r="AR245">
        <v>160.8517761</v>
      </c>
      <c r="AS245">
        <v>0.041</v>
      </c>
      <c r="AU245">
        <v>0.536798358</v>
      </c>
      <c r="AV245">
        <f t="shared" si="16"/>
        <v>0.556798358</v>
      </c>
      <c r="AW245">
        <v>0.002</v>
      </c>
    </row>
    <row r="246" spans="1:49" ht="12.75">
      <c r="A246" s="23">
        <v>37856</v>
      </c>
      <c r="B246" s="22">
        <v>235</v>
      </c>
      <c r="C246" s="24">
        <v>0.766319454</v>
      </c>
      <c r="D246" s="25">
        <v>0.766319454</v>
      </c>
      <c r="E246">
        <v>0</v>
      </c>
      <c r="F246">
        <v>39.42809195</v>
      </c>
      <c r="G246">
        <v>-77.34939041</v>
      </c>
      <c r="H246">
        <v>968.4</v>
      </c>
      <c r="I246">
        <v>939.19</v>
      </c>
      <c r="J246">
        <f t="shared" si="13"/>
        <v>630.2737609286573</v>
      </c>
      <c r="K246" s="10">
        <v>815.2805500400057</v>
      </c>
      <c r="L246">
        <v>797.2493865342097</v>
      </c>
      <c r="M246" s="10">
        <f t="shared" si="14"/>
        <v>806.2649682871076</v>
      </c>
      <c r="N246" s="22">
        <v>21.2</v>
      </c>
      <c r="O246" s="22">
        <v>53.4</v>
      </c>
      <c r="P246" s="22">
        <v>33.2</v>
      </c>
      <c r="Q246" s="22">
        <f t="shared" si="12"/>
        <v>33.650000000000006</v>
      </c>
      <c r="R246"/>
      <c r="S246" s="26">
        <v>1.86E-05</v>
      </c>
      <c r="T246" s="26">
        <v>1.3E-05</v>
      </c>
      <c r="U246" s="26">
        <v>7.83E-06</v>
      </c>
      <c r="V246" s="26">
        <v>2.1E-06</v>
      </c>
      <c r="W246" s="26">
        <v>2.22E-06</v>
      </c>
      <c r="X246" s="26">
        <v>2.07E-06</v>
      </c>
      <c r="Y246">
        <v>909.9</v>
      </c>
      <c r="Z246">
        <v>311.4</v>
      </c>
      <c r="AA246">
        <v>306.3</v>
      </c>
      <c r="AB246">
        <v>18.2</v>
      </c>
      <c r="AD246">
        <v>4369</v>
      </c>
      <c r="AE246">
        <v>255</v>
      </c>
      <c r="AF246">
        <v>127</v>
      </c>
      <c r="AG246">
        <v>36</v>
      </c>
      <c r="AH246">
        <v>18</v>
      </c>
      <c r="AI246">
        <v>36</v>
      </c>
      <c r="AJ246">
        <f t="shared" si="15"/>
        <v>92628.97526501767</v>
      </c>
      <c r="AK246">
        <f t="shared" si="15"/>
        <v>5406.360424028268</v>
      </c>
      <c r="AL246">
        <f t="shared" si="15"/>
        <v>2692.5795053003535</v>
      </c>
      <c r="AM246">
        <f t="shared" si="15"/>
        <v>763.2508833922261</v>
      </c>
      <c r="AN246">
        <f t="shared" si="15"/>
        <v>381.62544169611306</v>
      </c>
      <c r="AO246">
        <f t="shared" si="15"/>
        <v>763.2508833922261</v>
      </c>
      <c r="AP246">
        <v>0.657</v>
      </c>
      <c r="AR246">
        <v>160.4866486</v>
      </c>
      <c r="AS246">
        <v>0.032</v>
      </c>
      <c r="AU246">
        <v>0.4528960586</v>
      </c>
      <c r="AV246">
        <f t="shared" si="16"/>
        <v>0.4728960586</v>
      </c>
      <c r="AW246">
        <v>0.006</v>
      </c>
    </row>
    <row r="247" spans="1:49" ht="12.75">
      <c r="A247" s="23">
        <v>37856</v>
      </c>
      <c r="B247" s="22">
        <v>235</v>
      </c>
      <c r="C247" s="24">
        <v>0.766435206</v>
      </c>
      <c r="D247" s="25">
        <v>0.766435206</v>
      </c>
      <c r="E247">
        <v>0</v>
      </c>
      <c r="F247">
        <v>39.43016342</v>
      </c>
      <c r="G247">
        <v>-77.34206129</v>
      </c>
      <c r="H247">
        <v>968.2</v>
      </c>
      <c r="I247">
        <v>938.99</v>
      </c>
      <c r="J247">
        <f t="shared" si="13"/>
        <v>632.0422711680159</v>
      </c>
      <c r="K247" s="10">
        <v>817.0490602793625</v>
      </c>
      <c r="L247">
        <v>799.0178967735666</v>
      </c>
      <c r="M247" s="10">
        <f t="shared" si="14"/>
        <v>808.0334785264645</v>
      </c>
      <c r="N247" s="22">
        <v>21.3</v>
      </c>
      <c r="O247" s="22">
        <v>53.2</v>
      </c>
      <c r="P247" s="22">
        <v>35.6</v>
      </c>
      <c r="Q247" s="22">
        <f t="shared" si="12"/>
        <v>34.400000000000006</v>
      </c>
      <c r="R247"/>
      <c r="AD247">
        <v>4173</v>
      </c>
      <c r="AE247">
        <v>264</v>
      </c>
      <c r="AF247">
        <v>103</v>
      </c>
      <c r="AG247">
        <v>25</v>
      </c>
      <c r="AH247">
        <v>16</v>
      </c>
      <c r="AI247">
        <v>27</v>
      </c>
      <c r="AJ247">
        <f aca="true" t="shared" si="17" ref="AJ247:AO289">IF(AD247&gt;0,(AD247*(60/1))/2.83,"")</f>
        <v>88473.49823321555</v>
      </c>
      <c r="AK247">
        <f t="shared" si="17"/>
        <v>5597.173144876325</v>
      </c>
      <c r="AL247">
        <f t="shared" si="17"/>
        <v>2183.7455830388694</v>
      </c>
      <c r="AM247">
        <f t="shared" si="17"/>
        <v>530.035335689046</v>
      </c>
      <c r="AN247">
        <f t="shared" si="17"/>
        <v>339.22261484098937</v>
      </c>
      <c r="AO247">
        <f t="shared" si="17"/>
        <v>572.4381625441696</v>
      </c>
      <c r="AP247">
        <v>0.724</v>
      </c>
      <c r="AR247">
        <v>163.00177</v>
      </c>
      <c r="AS247">
        <v>0.041</v>
      </c>
      <c r="AU247">
        <v>0.4531790614</v>
      </c>
      <c r="AV247">
        <f t="shared" si="16"/>
        <v>0.47317906140000005</v>
      </c>
      <c r="AW247">
        <v>0.011</v>
      </c>
    </row>
    <row r="248" spans="1:49" ht="12.75">
      <c r="A248" s="23">
        <v>37856</v>
      </c>
      <c r="B248" s="22">
        <v>235</v>
      </c>
      <c r="C248" s="24">
        <v>0.766550899</v>
      </c>
      <c r="D248" s="25">
        <v>0.766550899</v>
      </c>
      <c r="E248">
        <v>0</v>
      </c>
      <c r="F248">
        <v>39.43250459</v>
      </c>
      <c r="G248">
        <v>-77.33492475</v>
      </c>
      <c r="H248">
        <v>969.4</v>
      </c>
      <c r="I248">
        <v>940.19</v>
      </c>
      <c r="J248">
        <f t="shared" si="13"/>
        <v>621.4368549749149</v>
      </c>
      <c r="K248" s="10">
        <v>806.4436440862632</v>
      </c>
      <c r="L248">
        <v>788.4124805804673</v>
      </c>
      <c r="M248" s="10">
        <f t="shared" si="14"/>
        <v>797.4280623333652</v>
      </c>
      <c r="N248" s="22">
        <v>21.3</v>
      </c>
      <c r="O248" s="22">
        <v>53.8</v>
      </c>
      <c r="P248" s="22">
        <v>34.2</v>
      </c>
      <c r="Q248" s="22">
        <f t="shared" si="12"/>
        <v>34.900000000000006</v>
      </c>
      <c r="R248"/>
      <c r="AD248">
        <v>4334</v>
      </c>
      <c r="AE248">
        <v>249</v>
      </c>
      <c r="AF248">
        <v>103</v>
      </c>
      <c r="AG248">
        <v>27</v>
      </c>
      <c r="AH248">
        <v>10</v>
      </c>
      <c r="AI248">
        <v>37</v>
      </c>
      <c r="AJ248">
        <f t="shared" si="17"/>
        <v>91886.925795053</v>
      </c>
      <c r="AK248">
        <f t="shared" si="17"/>
        <v>5279.151943462897</v>
      </c>
      <c r="AL248">
        <f t="shared" si="17"/>
        <v>2183.7455830388694</v>
      </c>
      <c r="AM248">
        <f t="shared" si="17"/>
        <v>572.4381625441696</v>
      </c>
      <c r="AN248">
        <f t="shared" si="17"/>
        <v>212.01413427561837</v>
      </c>
      <c r="AO248">
        <f t="shared" si="17"/>
        <v>784.452296819788</v>
      </c>
      <c r="AP248">
        <v>0.667</v>
      </c>
      <c r="AR248">
        <v>166.1427155</v>
      </c>
      <c r="AS248">
        <v>0.032</v>
      </c>
      <c r="AU248">
        <v>0.4466239512</v>
      </c>
      <c r="AV248">
        <f t="shared" si="16"/>
        <v>0.4666239512</v>
      </c>
      <c r="AW248">
        <v>0.01</v>
      </c>
    </row>
    <row r="249" spans="1:49" ht="12.75">
      <c r="A249" s="23">
        <v>37856</v>
      </c>
      <c r="B249" s="22">
        <v>235</v>
      </c>
      <c r="C249" s="24">
        <v>0.766666651</v>
      </c>
      <c r="D249" s="25">
        <v>0.766666651</v>
      </c>
      <c r="E249">
        <v>0</v>
      </c>
      <c r="F249">
        <v>39.43512855</v>
      </c>
      <c r="G249">
        <v>-77.32797369</v>
      </c>
      <c r="H249">
        <v>969.4</v>
      </c>
      <c r="I249">
        <v>940.19</v>
      </c>
      <c r="J249">
        <f t="shared" si="13"/>
        <v>621.4368549749149</v>
      </c>
      <c r="K249" s="10">
        <v>806.4436440862632</v>
      </c>
      <c r="L249">
        <v>788.4124805804673</v>
      </c>
      <c r="M249" s="10">
        <f t="shared" si="14"/>
        <v>797.4280623333652</v>
      </c>
      <c r="N249" s="22">
        <v>21.3</v>
      </c>
      <c r="O249" s="22">
        <v>53.6</v>
      </c>
      <c r="P249" s="22">
        <v>35.1</v>
      </c>
      <c r="Q249" s="22">
        <f t="shared" si="12"/>
        <v>34.650000000000006</v>
      </c>
      <c r="R249">
        <v>5.684</v>
      </c>
      <c r="S249" s="26">
        <v>1.83E-05</v>
      </c>
      <c r="T249" s="26">
        <v>1.22E-05</v>
      </c>
      <c r="U249" s="26">
        <v>6.98E-06</v>
      </c>
      <c r="V249" s="26">
        <v>2.85E-06</v>
      </c>
      <c r="W249" s="26">
        <v>2.02E-06</v>
      </c>
      <c r="X249" s="26">
        <v>1.75E-06</v>
      </c>
      <c r="Y249">
        <v>908.4</v>
      </c>
      <c r="Z249">
        <v>311.4</v>
      </c>
      <c r="AA249">
        <v>306.2</v>
      </c>
      <c r="AB249">
        <v>18.3</v>
      </c>
      <c r="AD249">
        <v>4105</v>
      </c>
      <c r="AE249">
        <v>222</v>
      </c>
      <c r="AF249">
        <v>97</v>
      </c>
      <c r="AG249">
        <v>23</v>
      </c>
      <c r="AH249">
        <v>10</v>
      </c>
      <c r="AI249">
        <v>46</v>
      </c>
      <c r="AJ249">
        <f t="shared" si="17"/>
        <v>87031.80212014134</v>
      </c>
      <c r="AK249">
        <f t="shared" si="17"/>
        <v>4706.713780918728</v>
      </c>
      <c r="AL249">
        <f t="shared" si="17"/>
        <v>2056.537102473498</v>
      </c>
      <c r="AM249">
        <f t="shared" si="17"/>
        <v>487.63250883392226</v>
      </c>
      <c r="AN249">
        <f t="shared" si="17"/>
        <v>212.01413427561837</v>
      </c>
      <c r="AO249">
        <f t="shared" si="17"/>
        <v>975.2650176678445</v>
      </c>
      <c r="AP249">
        <v>0.636</v>
      </c>
      <c r="AR249">
        <v>165.4737091</v>
      </c>
      <c r="AS249">
        <v>0.021</v>
      </c>
      <c r="AU249">
        <v>0.4190046489</v>
      </c>
      <c r="AV249">
        <f t="shared" si="16"/>
        <v>0.4390046489</v>
      </c>
      <c r="AW249">
        <v>0.006</v>
      </c>
    </row>
    <row r="250" spans="1:49" ht="12.75">
      <c r="A250" s="23">
        <v>37856</v>
      </c>
      <c r="B250" s="22">
        <v>235</v>
      </c>
      <c r="C250" s="24">
        <v>0.766782403</v>
      </c>
      <c r="D250" s="25">
        <v>0.766782403</v>
      </c>
      <c r="E250">
        <v>0</v>
      </c>
      <c r="F250">
        <v>39.43854501</v>
      </c>
      <c r="G250">
        <v>-77.32183135</v>
      </c>
      <c r="H250">
        <v>968.3</v>
      </c>
      <c r="I250">
        <v>939.09</v>
      </c>
      <c r="J250">
        <f t="shared" si="13"/>
        <v>631.1579689679111</v>
      </c>
      <c r="K250" s="10">
        <v>816.1647580792594</v>
      </c>
      <c r="L250">
        <v>798.1335945734635</v>
      </c>
      <c r="M250" s="10">
        <f t="shared" si="14"/>
        <v>807.1491763263614</v>
      </c>
      <c r="N250" s="22">
        <v>21.5</v>
      </c>
      <c r="O250" s="22">
        <v>54.3</v>
      </c>
      <c r="P250" s="22">
        <v>33</v>
      </c>
      <c r="Q250" s="22">
        <f t="shared" si="12"/>
        <v>34.05</v>
      </c>
      <c r="R250"/>
      <c r="AD250">
        <v>4223</v>
      </c>
      <c r="AE250">
        <v>239</v>
      </c>
      <c r="AF250">
        <v>87</v>
      </c>
      <c r="AG250">
        <v>31</v>
      </c>
      <c r="AH250">
        <v>11</v>
      </c>
      <c r="AI250">
        <v>42</v>
      </c>
      <c r="AJ250">
        <f t="shared" si="17"/>
        <v>89533.56890459363</v>
      </c>
      <c r="AK250">
        <f t="shared" si="17"/>
        <v>5067.137809187279</v>
      </c>
      <c r="AL250">
        <f t="shared" si="17"/>
        <v>1844.52296819788</v>
      </c>
      <c r="AM250">
        <f t="shared" si="17"/>
        <v>657.243816254417</v>
      </c>
      <c r="AN250">
        <f t="shared" si="17"/>
        <v>233.2155477031802</v>
      </c>
      <c r="AO250">
        <f t="shared" si="17"/>
        <v>890.4593639575971</v>
      </c>
      <c r="AP250">
        <v>0.714</v>
      </c>
      <c r="AR250">
        <v>163.3233185</v>
      </c>
      <c r="AS250">
        <v>0.031</v>
      </c>
      <c r="AU250">
        <v>0.4162401855</v>
      </c>
      <c r="AV250">
        <f t="shared" si="16"/>
        <v>0.43624018550000004</v>
      </c>
      <c r="AW250">
        <v>0.004</v>
      </c>
    </row>
    <row r="251" spans="1:49" ht="12.75">
      <c r="A251" s="23">
        <v>37856</v>
      </c>
      <c r="B251" s="22">
        <v>235</v>
      </c>
      <c r="C251" s="24">
        <v>0.766898155</v>
      </c>
      <c r="D251" s="25">
        <v>0.766898155</v>
      </c>
      <c r="E251">
        <v>0</v>
      </c>
      <c r="F251">
        <v>39.44273632</v>
      </c>
      <c r="G251">
        <v>-77.31637254</v>
      </c>
      <c r="H251">
        <v>968.1</v>
      </c>
      <c r="I251">
        <v>938.89</v>
      </c>
      <c r="J251">
        <f t="shared" si="13"/>
        <v>632.9266675490251</v>
      </c>
      <c r="K251" s="10">
        <v>817.9334566603717</v>
      </c>
      <c r="L251">
        <v>799.9022931545758</v>
      </c>
      <c r="M251" s="10">
        <f t="shared" si="14"/>
        <v>808.9178749074738</v>
      </c>
      <c r="N251" s="22">
        <v>21.4</v>
      </c>
      <c r="O251" s="22">
        <v>54.2</v>
      </c>
      <c r="P251" s="22">
        <v>36.6</v>
      </c>
      <c r="Q251" s="22">
        <f t="shared" si="12"/>
        <v>34.8</v>
      </c>
      <c r="R251"/>
      <c r="AD251">
        <v>4349</v>
      </c>
      <c r="AE251">
        <v>262</v>
      </c>
      <c r="AF251">
        <v>86</v>
      </c>
      <c r="AG251">
        <v>41</v>
      </c>
      <c r="AH251">
        <v>12</v>
      </c>
      <c r="AI251">
        <v>41</v>
      </c>
      <c r="AJ251">
        <f t="shared" si="17"/>
        <v>92204.94699646643</v>
      </c>
      <c r="AK251">
        <f t="shared" si="17"/>
        <v>5554.770318021201</v>
      </c>
      <c r="AL251">
        <f t="shared" si="17"/>
        <v>1823.321554770318</v>
      </c>
      <c r="AM251">
        <f t="shared" si="17"/>
        <v>869.2579505300353</v>
      </c>
      <c r="AN251">
        <f t="shared" si="17"/>
        <v>254.41696113074204</v>
      </c>
      <c r="AO251">
        <f t="shared" si="17"/>
        <v>869.2579505300353</v>
      </c>
      <c r="AP251">
        <v>0.646</v>
      </c>
      <c r="AR251">
        <v>158.9978485</v>
      </c>
      <c r="AS251">
        <v>0.031</v>
      </c>
      <c r="AU251">
        <v>0.3806487322</v>
      </c>
      <c r="AV251">
        <f t="shared" si="16"/>
        <v>0.4006487322</v>
      </c>
      <c r="AW251">
        <v>0.001</v>
      </c>
    </row>
    <row r="252" spans="1:49" ht="12.75">
      <c r="A252" s="23">
        <v>37856</v>
      </c>
      <c r="B252" s="22">
        <v>235</v>
      </c>
      <c r="C252" s="24">
        <v>0.767013907</v>
      </c>
      <c r="D252" s="25">
        <v>0.767013907</v>
      </c>
      <c r="E252">
        <v>0</v>
      </c>
      <c r="F252">
        <v>39.44710101</v>
      </c>
      <c r="G252">
        <v>-77.31107326</v>
      </c>
      <c r="H252">
        <v>968.1</v>
      </c>
      <c r="I252">
        <v>938.89</v>
      </c>
      <c r="J252">
        <f t="shared" si="13"/>
        <v>632.9266675490251</v>
      </c>
      <c r="K252" s="10">
        <v>817.9334566603717</v>
      </c>
      <c r="L252">
        <v>799.9022931545758</v>
      </c>
      <c r="M252" s="10">
        <f t="shared" si="14"/>
        <v>808.9178749074738</v>
      </c>
      <c r="N252" s="22">
        <v>21.5</v>
      </c>
      <c r="O252" s="22">
        <v>54</v>
      </c>
      <c r="P252" s="22">
        <v>35.1</v>
      </c>
      <c r="Q252" s="22">
        <f t="shared" si="12"/>
        <v>35.85</v>
      </c>
      <c r="R252"/>
      <c r="S252" s="26">
        <v>1.93E-05</v>
      </c>
      <c r="T252" s="26">
        <v>1.27E-05</v>
      </c>
      <c r="U252" s="26">
        <v>6.9E-06</v>
      </c>
      <c r="V252" s="26">
        <v>2.05E-06</v>
      </c>
      <c r="W252" s="26">
        <v>1.9E-06</v>
      </c>
      <c r="X252" s="26">
        <v>9.4E-07</v>
      </c>
      <c r="Y252">
        <v>908.3</v>
      </c>
      <c r="Z252">
        <v>311.4</v>
      </c>
      <c r="AA252">
        <v>306.2</v>
      </c>
      <c r="AB252">
        <v>18.5</v>
      </c>
      <c r="AD252">
        <v>4363</v>
      </c>
      <c r="AE252">
        <v>270</v>
      </c>
      <c r="AF252">
        <v>103</v>
      </c>
      <c r="AG252">
        <v>34</v>
      </c>
      <c r="AH252">
        <v>12</v>
      </c>
      <c r="AI252">
        <v>43</v>
      </c>
      <c r="AJ252">
        <f t="shared" si="17"/>
        <v>92501.7667844523</v>
      </c>
      <c r="AK252">
        <f t="shared" si="17"/>
        <v>5724.381625441696</v>
      </c>
      <c r="AL252">
        <f t="shared" si="17"/>
        <v>2183.7455830388694</v>
      </c>
      <c r="AM252">
        <f t="shared" si="17"/>
        <v>720.8480565371025</v>
      </c>
      <c r="AN252">
        <f t="shared" si="17"/>
        <v>254.41696113074204</v>
      </c>
      <c r="AO252">
        <f t="shared" si="17"/>
        <v>911.660777385159</v>
      </c>
      <c r="AP252">
        <v>0.626</v>
      </c>
      <c r="AR252">
        <v>160.3502655</v>
      </c>
      <c r="AS252">
        <v>0.031</v>
      </c>
      <c r="AU252">
        <v>0.4170631468</v>
      </c>
      <c r="AV252">
        <f t="shared" si="16"/>
        <v>0.4370631468</v>
      </c>
      <c r="AW252">
        <v>0.007</v>
      </c>
    </row>
    <row r="253" spans="1:49" ht="12.75">
      <c r="A253" s="23">
        <v>37856</v>
      </c>
      <c r="B253" s="22">
        <v>235</v>
      </c>
      <c r="C253" s="24">
        <v>0.7671296</v>
      </c>
      <c r="D253" s="25">
        <v>0.7671296</v>
      </c>
      <c r="E253">
        <v>0</v>
      </c>
      <c r="F253">
        <v>39.45150918</v>
      </c>
      <c r="G253">
        <v>-77.30570618</v>
      </c>
      <c r="H253">
        <v>965.9</v>
      </c>
      <c r="I253">
        <v>936.69</v>
      </c>
      <c r="J253">
        <f t="shared" si="13"/>
        <v>652.4072563767932</v>
      </c>
      <c r="K253" s="10">
        <v>837.4140454881415</v>
      </c>
      <c r="L253">
        <v>819.3828819823456</v>
      </c>
      <c r="M253" s="10">
        <f t="shared" si="14"/>
        <v>828.3984637352435</v>
      </c>
      <c r="N253" s="22">
        <v>21.4</v>
      </c>
      <c r="O253" s="22">
        <v>54</v>
      </c>
      <c r="P253" s="22">
        <v>35.7</v>
      </c>
      <c r="Q253" s="22">
        <f t="shared" si="12"/>
        <v>35.400000000000006</v>
      </c>
      <c r="R253"/>
      <c r="AD253">
        <v>4583</v>
      </c>
      <c r="AE253">
        <v>274</v>
      </c>
      <c r="AF253">
        <v>120</v>
      </c>
      <c r="AG253">
        <v>45</v>
      </c>
      <c r="AH253">
        <v>15</v>
      </c>
      <c r="AI253">
        <v>48</v>
      </c>
      <c r="AJ253">
        <f t="shared" si="17"/>
        <v>97166.0777385159</v>
      </c>
      <c r="AK253">
        <f t="shared" si="17"/>
        <v>5809.187279151944</v>
      </c>
      <c r="AL253">
        <f t="shared" si="17"/>
        <v>2544.1696113074204</v>
      </c>
      <c r="AM253">
        <f t="shared" si="17"/>
        <v>954.0636042402826</v>
      </c>
      <c r="AN253">
        <f t="shared" si="17"/>
        <v>318.02120141342755</v>
      </c>
      <c r="AO253">
        <f t="shared" si="17"/>
        <v>1017.6678445229682</v>
      </c>
      <c r="AP253">
        <v>0.666</v>
      </c>
      <c r="AR253">
        <v>163.1363678</v>
      </c>
      <c r="AS253">
        <v>0.031</v>
      </c>
      <c r="AU253">
        <v>0.4452483952</v>
      </c>
      <c r="AV253">
        <f t="shared" si="16"/>
        <v>0.4652483952</v>
      </c>
      <c r="AW253">
        <v>0.012</v>
      </c>
    </row>
    <row r="254" spans="1:49" ht="12.75">
      <c r="A254" s="23">
        <v>37856</v>
      </c>
      <c r="B254" s="22">
        <v>235</v>
      </c>
      <c r="C254" s="24">
        <v>0.767245352</v>
      </c>
      <c r="D254" s="25">
        <v>0.767245352</v>
      </c>
      <c r="E254">
        <v>0</v>
      </c>
      <c r="F254">
        <v>39.45591174</v>
      </c>
      <c r="G254">
        <v>-77.30033153</v>
      </c>
      <c r="H254">
        <v>963.9</v>
      </c>
      <c r="I254">
        <v>934.69</v>
      </c>
      <c r="J254">
        <f t="shared" si="13"/>
        <v>670.1566275008809</v>
      </c>
      <c r="K254" s="10">
        <v>855.1634166122275</v>
      </c>
      <c r="L254">
        <v>837.1322531064316</v>
      </c>
      <c r="M254" s="10">
        <f t="shared" si="14"/>
        <v>846.1478348593296</v>
      </c>
      <c r="N254" s="22">
        <v>21.1</v>
      </c>
      <c r="O254" s="22">
        <v>54.4</v>
      </c>
      <c r="P254" s="22">
        <v>32.7</v>
      </c>
      <c r="Q254" s="22">
        <f t="shared" si="12"/>
        <v>34.2</v>
      </c>
      <c r="R254"/>
      <c r="AD254">
        <v>4558</v>
      </c>
      <c r="AE254">
        <v>275</v>
      </c>
      <c r="AF254">
        <v>127</v>
      </c>
      <c r="AG254">
        <v>26</v>
      </c>
      <c r="AH254">
        <v>17</v>
      </c>
      <c r="AI254">
        <v>45</v>
      </c>
      <c r="AJ254">
        <f t="shared" si="17"/>
        <v>96636.04240282685</v>
      </c>
      <c r="AK254">
        <f t="shared" si="17"/>
        <v>5830.388692579505</v>
      </c>
      <c r="AL254">
        <f t="shared" si="17"/>
        <v>2692.5795053003535</v>
      </c>
      <c r="AM254">
        <f t="shared" si="17"/>
        <v>551.2367491166077</v>
      </c>
      <c r="AN254">
        <f t="shared" si="17"/>
        <v>360.42402826855124</v>
      </c>
      <c r="AO254">
        <f t="shared" si="17"/>
        <v>954.0636042402826</v>
      </c>
      <c r="AP254">
        <v>0.677</v>
      </c>
      <c r="AR254">
        <v>157.1830597</v>
      </c>
      <c r="AS254">
        <v>0.042</v>
      </c>
      <c r="AU254">
        <v>0.4455313981</v>
      </c>
      <c r="AV254">
        <f t="shared" si="16"/>
        <v>0.4655313981</v>
      </c>
      <c r="AW254">
        <v>0.01</v>
      </c>
    </row>
    <row r="255" spans="1:49" ht="12.75">
      <c r="A255" s="23">
        <v>37856</v>
      </c>
      <c r="B255" s="22">
        <v>235</v>
      </c>
      <c r="C255" s="24">
        <v>0.767361104</v>
      </c>
      <c r="D255" s="25">
        <v>0.767361104</v>
      </c>
      <c r="E255">
        <v>0</v>
      </c>
      <c r="F255">
        <v>39.4603008</v>
      </c>
      <c r="G255">
        <v>-77.29484259</v>
      </c>
      <c r="H255">
        <v>962.6</v>
      </c>
      <c r="I255">
        <v>933.39</v>
      </c>
      <c r="J255">
        <f t="shared" si="13"/>
        <v>681.7140966951561</v>
      </c>
      <c r="K255" s="10">
        <v>866.7208858065027</v>
      </c>
      <c r="L255">
        <v>848.6897223007068</v>
      </c>
      <c r="M255" s="10">
        <f t="shared" si="14"/>
        <v>857.7053040536048</v>
      </c>
      <c r="N255" s="22">
        <v>21</v>
      </c>
      <c r="O255" s="22">
        <v>54.4</v>
      </c>
      <c r="P255" s="22">
        <v>32.6</v>
      </c>
      <c r="Q255" s="22">
        <f aca="true" t="shared" si="18" ref="Q255:Q318">AVERAGE(P254:P255)</f>
        <v>32.650000000000006</v>
      </c>
      <c r="R255">
        <v>2.057</v>
      </c>
      <c r="S255" s="26">
        <v>2.01E-05</v>
      </c>
      <c r="T255" s="26">
        <v>1.23E-05</v>
      </c>
      <c r="U255" s="26">
        <v>7.37E-06</v>
      </c>
      <c r="V255" s="26">
        <v>2.41E-06</v>
      </c>
      <c r="W255" s="26">
        <v>2.1E-06</v>
      </c>
      <c r="X255" s="26">
        <v>1.29E-06</v>
      </c>
      <c r="Y255">
        <v>905.3</v>
      </c>
      <c r="Z255">
        <v>311.4</v>
      </c>
      <c r="AA255">
        <v>306.2</v>
      </c>
      <c r="AB255">
        <v>18.5</v>
      </c>
      <c r="AD255">
        <v>4457</v>
      </c>
      <c r="AE255">
        <v>257</v>
      </c>
      <c r="AF255">
        <v>98</v>
      </c>
      <c r="AG255">
        <v>29</v>
      </c>
      <c r="AH255">
        <v>19</v>
      </c>
      <c r="AI255">
        <v>50</v>
      </c>
      <c r="AJ255">
        <f t="shared" si="17"/>
        <v>94494.6996466431</v>
      </c>
      <c r="AK255">
        <f t="shared" si="17"/>
        <v>5448.763250883392</v>
      </c>
      <c r="AL255">
        <f t="shared" si="17"/>
        <v>2077.73851590106</v>
      </c>
      <c r="AM255">
        <f t="shared" si="17"/>
        <v>614.8409893992932</v>
      </c>
      <c r="AN255">
        <f t="shared" si="17"/>
        <v>402.8268551236749</v>
      </c>
      <c r="AO255">
        <f t="shared" si="17"/>
        <v>1060.070671378092</v>
      </c>
      <c r="AP255">
        <v>0.676</v>
      </c>
      <c r="AR255">
        <v>155.633316</v>
      </c>
      <c r="AS255">
        <v>0.031</v>
      </c>
      <c r="AU255">
        <v>0.4960384369</v>
      </c>
      <c r="AV255">
        <f t="shared" si="16"/>
        <v>0.5160384369</v>
      </c>
      <c r="AW255">
        <v>0.006</v>
      </c>
    </row>
    <row r="256" spans="1:49" ht="12.75">
      <c r="A256" s="23">
        <v>37856</v>
      </c>
      <c r="B256" s="22">
        <v>235</v>
      </c>
      <c r="C256" s="24">
        <v>0.767476857</v>
      </c>
      <c r="D256" s="25">
        <v>0.767476857</v>
      </c>
      <c r="E256">
        <v>0</v>
      </c>
      <c r="F256">
        <v>39.46442304</v>
      </c>
      <c r="G256">
        <v>-77.2893766</v>
      </c>
      <c r="H256">
        <v>960.9</v>
      </c>
      <c r="I256">
        <v>931.69</v>
      </c>
      <c r="J256">
        <f t="shared" si="13"/>
        <v>696.8520224054191</v>
      </c>
      <c r="K256" s="10">
        <v>881.8588115167657</v>
      </c>
      <c r="L256">
        <v>863.8276480109698</v>
      </c>
      <c r="M256" s="10">
        <f t="shared" si="14"/>
        <v>872.8432297638678</v>
      </c>
      <c r="N256" s="22">
        <v>20.6</v>
      </c>
      <c r="O256" s="22">
        <v>54.4</v>
      </c>
      <c r="P256" s="22">
        <v>33.1</v>
      </c>
      <c r="Q256" s="22">
        <f t="shared" si="18"/>
        <v>32.85</v>
      </c>
      <c r="R256"/>
      <c r="AD256">
        <v>5437</v>
      </c>
      <c r="AE256">
        <v>267</v>
      </c>
      <c r="AF256">
        <v>138</v>
      </c>
      <c r="AG256">
        <v>31</v>
      </c>
      <c r="AH256">
        <v>8</v>
      </c>
      <c r="AI256">
        <v>46</v>
      </c>
      <c r="AJ256">
        <f t="shared" si="17"/>
        <v>115272.0848056537</v>
      </c>
      <c r="AK256">
        <f t="shared" si="17"/>
        <v>5660.77738515901</v>
      </c>
      <c r="AL256">
        <f t="shared" si="17"/>
        <v>2925.7950530035337</v>
      </c>
      <c r="AM256">
        <f t="shared" si="17"/>
        <v>657.243816254417</v>
      </c>
      <c r="AN256">
        <f t="shared" si="17"/>
        <v>169.61130742049468</v>
      </c>
      <c r="AO256">
        <f t="shared" si="17"/>
        <v>975.2650176678445</v>
      </c>
      <c r="AP256">
        <v>0.625</v>
      </c>
      <c r="AR256">
        <v>157.6716614</v>
      </c>
      <c r="AS256">
        <v>0.031</v>
      </c>
      <c r="AU256">
        <v>0.5896565318</v>
      </c>
      <c r="AV256">
        <f t="shared" si="16"/>
        <v>0.6096565318</v>
      </c>
      <c r="AW256">
        <v>0.004</v>
      </c>
    </row>
    <row r="257" spans="1:49" ht="12.75">
      <c r="A257" s="23">
        <v>37856</v>
      </c>
      <c r="B257" s="22">
        <v>235</v>
      </c>
      <c r="C257" s="24">
        <v>0.767592609</v>
      </c>
      <c r="D257" s="25">
        <v>0.767592609</v>
      </c>
      <c r="E257">
        <v>0</v>
      </c>
      <c r="F257">
        <v>39.46806166</v>
      </c>
      <c r="G257">
        <v>-77.28371983</v>
      </c>
      <c r="H257">
        <v>959.3</v>
      </c>
      <c r="I257">
        <v>930.09</v>
      </c>
      <c r="J257">
        <f t="shared" si="13"/>
        <v>711.1247350418175</v>
      </c>
      <c r="K257" s="10">
        <v>896.1315241531659</v>
      </c>
      <c r="L257">
        <v>878.1003606473699</v>
      </c>
      <c r="M257" s="10">
        <f t="shared" si="14"/>
        <v>887.1159424002678</v>
      </c>
      <c r="N257" s="22">
        <v>20.3</v>
      </c>
      <c r="O257" s="22">
        <v>55.1</v>
      </c>
      <c r="P257" s="22">
        <v>33</v>
      </c>
      <c r="Q257" s="22">
        <f t="shared" si="18"/>
        <v>33.05</v>
      </c>
      <c r="R257"/>
      <c r="AD257">
        <v>4450</v>
      </c>
      <c r="AE257">
        <v>253</v>
      </c>
      <c r="AF257">
        <v>113</v>
      </c>
      <c r="AG257">
        <v>36</v>
      </c>
      <c r="AH257">
        <v>11</v>
      </c>
      <c r="AI257">
        <v>26</v>
      </c>
      <c r="AJ257">
        <f t="shared" si="17"/>
        <v>94346.28975265018</v>
      </c>
      <c r="AK257">
        <f t="shared" si="17"/>
        <v>5363.957597173145</v>
      </c>
      <c r="AL257">
        <f t="shared" si="17"/>
        <v>2395.7597173144877</v>
      </c>
      <c r="AM257">
        <f t="shared" si="17"/>
        <v>763.2508833922261</v>
      </c>
      <c r="AN257">
        <f t="shared" si="17"/>
        <v>233.2155477031802</v>
      </c>
      <c r="AO257">
        <f t="shared" si="17"/>
        <v>551.2367491166077</v>
      </c>
      <c r="AP257">
        <v>0.622</v>
      </c>
      <c r="AR257">
        <v>155.204422</v>
      </c>
      <c r="AS257">
        <v>0.049</v>
      </c>
      <c r="AU257">
        <v>0.7099990845</v>
      </c>
      <c r="AV257">
        <f t="shared" si="16"/>
        <v>0.7299990845000001</v>
      </c>
      <c r="AW257">
        <v>-0.001</v>
      </c>
    </row>
    <row r="258" spans="1:49" ht="12.75">
      <c r="A258" s="23">
        <v>37856</v>
      </c>
      <c r="B258" s="22">
        <v>235</v>
      </c>
      <c r="C258" s="24">
        <v>0.767708361</v>
      </c>
      <c r="D258" s="25">
        <v>0.767708361</v>
      </c>
      <c r="E258">
        <v>0</v>
      </c>
      <c r="F258">
        <v>39.47117987</v>
      </c>
      <c r="G258">
        <v>-77.27778292</v>
      </c>
      <c r="H258">
        <v>957.2</v>
      </c>
      <c r="I258">
        <v>927.99</v>
      </c>
      <c r="J258">
        <f t="shared" si="13"/>
        <v>729.8949766957195</v>
      </c>
      <c r="K258" s="10">
        <v>914.9017658070661</v>
      </c>
      <c r="L258">
        <v>896.8706023012702</v>
      </c>
      <c r="M258" s="10">
        <f t="shared" si="14"/>
        <v>905.8861840541681</v>
      </c>
      <c r="N258" s="22">
        <v>20.1</v>
      </c>
      <c r="O258" s="22">
        <v>55.1</v>
      </c>
      <c r="P258" s="22">
        <v>31.9</v>
      </c>
      <c r="Q258" s="22">
        <f t="shared" si="18"/>
        <v>32.45</v>
      </c>
      <c r="R258"/>
      <c r="S258" s="26">
        <v>1.97E-05</v>
      </c>
      <c r="T258" s="26">
        <v>1.27E-05</v>
      </c>
      <c r="U258" s="26">
        <v>7.15E-06</v>
      </c>
      <c r="V258" s="26">
        <v>2.47E-06</v>
      </c>
      <c r="W258" s="26">
        <v>1.97E-06</v>
      </c>
      <c r="X258" s="26">
        <v>6.66E-07</v>
      </c>
      <c r="Y258">
        <v>899.9</v>
      </c>
      <c r="Z258">
        <v>311.4</v>
      </c>
      <c r="AA258">
        <v>306.1</v>
      </c>
      <c r="AB258">
        <v>18.7</v>
      </c>
      <c r="AD258">
        <v>4543</v>
      </c>
      <c r="AE258">
        <v>281</v>
      </c>
      <c r="AF258">
        <v>114</v>
      </c>
      <c r="AG258">
        <v>39</v>
      </c>
      <c r="AH258">
        <v>17</v>
      </c>
      <c r="AI258">
        <v>56</v>
      </c>
      <c r="AJ258">
        <f t="shared" si="17"/>
        <v>96318.02120141343</v>
      </c>
      <c r="AK258">
        <f t="shared" si="17"/>
        <v>5957.597173144876</v>
      </c>
      <c r="AL258">
        <f t="shared" si="17"/>
        <v>2416.9611307420496</v>
      </c>
      <c r="AM258">
        <f t="shared" si="17"/>
        <v>826.8551236749116</v>
      </c>
      <c r="AN258">
        <f t="shared" si="17"/>
        <v>360.42402826855124</v>
      </c>
      <c r="AO258">
        <f t="shared" si="17"/>
        <v>1187.279151943463</v>
      </c>
      <c r="AP258">
        <v>0.667</v>
      </c>
      <c r="AR258">
        <v>153.2197723</v>
      </c>
      <c r="AS258">
        <v>0.054</v>
      </c>
      <c r="AU258">
        <v>0.7284763455</v>
      </c>
      <c r="AV258">
        <f t="shared" si="16"/>
        <v>0.7484763455</v>
      </c>
      <c r="AW258">
        <v>0.008</v>
      </c>
    </row>
    <row r="259" spans="1:49" ht="12.75">
      <c r="A259" s="23">
        <v>37856</v>
      </c>
      <c r="B259" s="22">
        <v>235</v>
      </c>
      <c r="C259" s="24">
        <v>0.767824054</v>
      </c>
      <c r="D259" s="25">
        <v>0.767824054</v>
      </c>
      <c r="E259">
        <v>0</v>
      </c>
      <c r="F259">
        <v>39.47433515</v>
      </c>
      <c r="G259">
        <v>-77.27198956</v>
      </c>
      <c r="H259">
        <v>954.8</v>
      </c>
      <c r="I259">
        <v>925.59</v>
      </c>
      <c r="J259">
        <f t="shared" si="13"/>
        <v>751.3987633463889</v>
      </c>
      <c r="K259" s="10">
        <v>936.4055524577371</v>
      </c>
      <c r="L259">
        <v>918.3743889519412</v>
      </c>
      <c r="M259" s="10">
        <f t="shared" si="14"/>
        <v>927.3899707048392</v>
      </c>
      <c r="N259" s="22">
        <v>19.9</v>
      </c>
      <c r="O259" s="22">
        <v>54.5</v>
      </c>
      <c r="P259" s="22">
        <v>33.3</v>
      </c>
      <c r="Q259" s="22">
        <f t="shared" si="18"/>
        <v>32.599999999999994</v>
      </c>
      <c r="R259"/>
      <c r="AD259">
        <v>4614</v>
      </c>
      <c r="AE259">
        <v>259</v>
      </c>
      <c r="AF259">
        <v>116</v>
      </c>
      <c r="AG259">
        <v>41</v>
      </c>
      <c r="AH259">
        <v>16</v>
      </c>
      <c r="AI259">
        <v>63</v>
      </c>
      <c r="AJ259">
        <f t="shared" si="17"/>
        <v>97823.32155477031</v>
      </c>
      <c r="AK259">
        <f t="shared" si="17"/>
        <v>5491.166077738516</v>
      </c>
      <c r="AL259">
        <f t="shared" si="17"/>
        <v>2459.363957597173</v>
      </c>
      <c r="AM259">
        <f t="shared" si="17"/>
        <v>869.2579505300353</v>
      </c>
      <c r="AN259">
        <f t="shared" si="17"/>
        <v>339.22261484098937</v>
      </c>
      <c r="AO259">
        <f t="shared" si="17"/>
        <v>1335.6890459363958</v>
      </c>
      <c r="AP259">
        <v>0.607</v>
      </c>
      <c r="AR259">
        <v>150.5183258</v>
      </c>
      <c r="AS259">
        <v>0.052</v>
      </c>
      <c r="AU259">
        <v>0.7845638394</v>
      </c>
      <c r="AV259">
        <f t="shared" si="16"/>
        <v>0.8045638394</v>
      </c>
      <c r="AW259">
        <v>0.013</v>
      </c>
    </row>
    <row r="260" spans="1:49" ht="12.75">
      <c r="A260" s="23">
        <v>37856</v>
      </c>
      <c r="B260" s="22">
        <v>235</v>
      </c>
      <c r="C260" s="24">
        <v>0.767939806</v>
      </c>
      <c r="D260" s="25">
        <v>0.767939806</v>
      </c>
      <c r="E260">
        <v>0</v>
      </c>
      <c r="F260">
        <v>39.47741146</v>
      </c>
      <c r="G260">
        <v>-77.26634325</v>
      </c>
      <c r="H260">
        <v>952.4</v>
      </c>
      <c r="I260">
        <v>923.19</v>
      </c>
      <c r="J260">
        <f t="shared" si="13"/>
        <v>772.9583804862125</v>
      </c>
      <c r="K260" s="10">
        <v>957.9651695975591</v>
      </c>
      <c r="L260">
        <v>939.9340060917632</v>
      </c>
      <c r="M260" s="10">
        <f t="shared" si="14"/>
        <v>948.9495878446612</v>
      </c>
      <c r="N260" s="22">
        <v>19.8</v>
      </c>
      <c r="O260" s="22">
        <v>54.2</v>
      </c>
      <c r="P260" s="22">
        <v>32.6</v>
      </c>
      <c r="Q260" s="22">
        <f t="shared" si="18"/>
        <v>32.95</v>
      </c>
      <c r="R260"/>
      <c r="AD260">
        <v>4502</v>
      </c>
      <c r="AE260">
        <v>234</v>
      </c>
      <c r="AF260">
        <v>104</v>
      </c>
      <c r="AG260">
        <v>36</v>
      </c>
      <c r="AH260">
        <v>14</v>
      </c>
      <c r="AI260">
        <v>38</v>
      </c>
      <c r="AJ260">
        <f t="shared" si="17"/>
        <v>95448.76325088339</v>
      </c>
      <c r="AK260">
        <f t="shared" si="17"/>
        <v>4961.1307420494695</v>
      </c>
      <c r="AL260">
        <f t="shared" si="17"/>
        <v>2204.946996466431</v>
      </c>
      <c r="AM260">
        <f t="shared" si="17"/>
        <v>763.2508833922261</v>
      </c>
      <c r="AN260">
        <f t="shared" si="17"/>
        <v>296.81978798586573</v>
      </c>
      <c r="AO260">
        <f t="shared" si="17"/>
        <v>805.6537102473497</v>
      </c>
      <c r="AP260">
        <v>0.656</v>
      </c>
      <c r="AR260">
        <v>154.1851349</v>
      </c>
      <c r="AS260">
        <v>0.081</v>
      </c>
      <c r="AU260">
        <v>0.8406513333</v>
      </c>
      <c r="AV260">
        <f t="shared" si="16"/>
        <v>0.8606513333</v>
      </c>
      <c r="AW260">
        <v>0.009</v>
      </c>
    </row>
    <row r="261" spans="1:49" ht="12.75">
      <c r="A261" s="23">
        <v>37856</v>
      </c>
      <c r="B261" s="22">
        <v>235</v>
      </c>
      <c r="C261" s="24">
        <v>0.768055558</v>
      </c>
      <c r="D261" s="25">
        <v>0.768055558</v>
      </c>
      <c r="E261">
        <v>0</v>
      </c>
      <c r="F261">
        <v>39.48033248</v>
      </c>
      <c r="G261">
        <v>-77.26068035</v>
      </c>
      <c r="H261">
        <v>949</v>
      </c>
      <c r="I261">
        <v>919.79</v>
      </c>
      <c r="J261">
        <f t="shared" si="13"/>
        <v>803.5973094979444</v>
      </c>
      <c r="K261" s="10">
        <v>988.604098609291</v>
      </c>
      <c r="L261">
        <v>970.5729351034951</v>
      </c>
      <c r="M261" s="10">
        <f t="shared" si="14"/>
        <v>979.588516856393</v>
      </c>
      <c r="N261" s="22">
        <v>19.5</v>
      </c>
      <c r="O261" s="22">
        <v>54.2</v>
      </c>
      <c r="P261" s="22">
        <v>32.7</v>
      </c>
      <c r="Q261" s="22">
        <f t="shared" si="18"/>
        <v>32.650000000000006</v>
      </c>
      <c r="R261">
        <v>3.326</v>
      </c>
      <c r="S261" s="26">
        <v>1.9E-05</v>
      </c>
      <c r="T261" s="26">
        <v>1.2E-05</v>
      </c>
      <c r="U261" s="26">
        <v>7.27E-06</v>
      </c>
      <c r="V261" s="26">
        <v>1.72E-06</v>
      </c>
      <c r="W261" s="26">
        <v>1.95E-06</v>
      </c>
      <c r="X261" s="26">
        <v>1.84E-06</v>
      </c>
      <c r="Y261">
        <v>893.3</v>
      </c>
      <c r="Z261">
        <v>311.4</v>
      </c>
      <c r="AA261">
        <v>306.1</v>
      </c>
      <c r="AB261">
        <v>18.5</v>
      </c>
      <c r="AD261">
        <v>4375</v>
      </c>
      <c r="AE261">
        <v>248</v>
      </c>
      <c r="AF261">
        <v>108</v>
      </c>
      <c r="AG261">
        <v>35</v>
      </c>
      <c r="AH261">
        <v>14</v>
      </c>
      <c r="AI261">
        <v>34</v>
      </c>
      <c r="AJ261">
        <f t="shared" si="17"/>
        <v>92756.18374558304</v>
      </c>
      <c r="AK261">
        <f t="shared" si="17"/>
        <v>5257.950530035336</v>
      </c>
      <c r="AL261">
        <f t="shared" si="17"/>
        <v>2289.7526501766783</v>
      </c>
      <c r="AM261">
        <f t="shared" si="17"/>
        <v>742.0494699646642</v>
      </c>
      <c r="AN261">
        <f t="shared" si="17"/>
        <v>296.81978798586573</v>
      </c>
      <c r="AO261">
        <f t="shared" si="17"/>
        <v>720.8480565371025</v>
      </c>
      <c r="AP261">
        <v>0.635</v>
      </c>
      <c r="AR261">
        <v>153.8548737</v>
      </c>
      <c r="AS261">
        <v>0.051</v>
      </c>
      <c r="AU261">
        <v>0.8186125755</v>
      </c>
      <c r="AV261">
        <f t="shared" si="16"/>
        <v>0.8386125755</v>
      </c>
      <c r="AW261">
        <v>0.006</v>
      </c>
    </row>
    <row r="262" spans="1:49" ht="12.75">
      <c r="A262" s="23">
        <v>37856</v>
      </c>
      <c r="B262" s="22">
        <v>235</v>
      </c>
      <c r="C262" s="24">
        <v>0.76817131</v>
      </c>
      <c r="D262" s="25">
        <v>0.76817131</v>
      </c>
      <c r="E262">
        <v>0</v>
      </c>
      <c r="F262">
        <v>39.48322155</v>
      </c>
      <c r="G262">
        <v>-77.2551651</v>
      </c>
      <c r="H262">
        <v>945.9</v>
      </c>
      <c r="I262">
        <v>916.69</v>
      </c>
      <c r="J262">
        <f t="shared" si="13"/>
        <v>831.6316727396809</v>
      </c>
      <c r="K262" s="10">
        <v>1016.6384618510291</v>
      </c>
      <c r="L262">
        <v>998.6072983452332</v>
      </c>
      <c r="M262" s="10">
        <f t="shared" si="14"/>
        <v>1007.6228800981312</v>
      </c>
      <c r="N262" s="22">
        <v>19.2</v>
      </c>
      <c r="O262" s="22">
        <v>54.2</v>
      </c>
      <c r="P262" s="22">
        <v>29.8</v>
      </c>
      <c r="Q262" s="22">
        <f t="shared" si="18"/>
        <v>31.25</v>
      </c>
      <c r="R262"/>
      <c r="AD262">
        <v>4480</v>
      </c>
      <c r="AE262">
        <v>228</v>
      </c>
      <c r="AF262">
        <v>107</v>
      </c>
      <c r="AG262">
        <v>37</v>
      </c>
      <c r="AH262">
        <v>15</v>
      </c>
      <c r="AI262">
        <v>31</v>
      </c>
      <c r="AJ262">
        <f t="shared" si="17"/>
        <v>94982.33215547702</v>
      </c>
      <c r="AK262">
        <f t="shared" si="17"/>
        <v>4833.922261484099</v>
      </c>
      <c r="AL262">
        <f t="shared" si="17"/>
        <v>2268.5512367491165</v>
      </c>
      <c r="AM262">
        <f t="shared" si="17"/>
        <v>784.452296819788</v>
      </c>
      <c r="AN262">
        <f t="shared" si="17"/>
        <v>318.02120141342755</v>
      </c>
      <c r="AO262">
        <f t="shared" si="17"/>
        <v>657.243816254417</v>
      </c>
      <c r="AP262">
        <v>0.678</v>
      </c>
      <c r="AR262">
        <v>154.714386</v>
      </c>
      <c r="AS262">
        <v>0.051</v>
      </c>
      <c r="AU262">
        <v>0.6827143431</v>
      </c>
      <c r="AV262">
        <f t="shared" si="16"/>
        <v>0.7027143431</v>
      </c>
      <c r="AW262">
        <v>0.005</v>
      </c>
    </row>
    <row r="263" spans="1:49" ht="12.75">
      <c r="A263" s="23">
        <v>37856</v>
      </c>
      <c r="B263" s="22">
        <v>235</v>
      </c>
      <c r="C263" s="24">
        <v>0.768287063</v>
      </c>
      <c r="D263" s="25">
        <v>0.768287063</v>
      </c>
      <c r="E263">
        <v>0</v>
      </c>
      <c r="F263">
        <v>39.48600971</v>
      </c>
      <c r="G263">
        <v>-77.24968598</v>
      </c>
      <c r="H263">
        <v>942.7</v>
      </c>
      <c r="I263">
        <v>913.49</v>
      </c>
      <c r="J263">
        <f t="shared" si="13"/>
        <v>860.6699875164015</v>
      </c>
      <c r="K263" s="10">
        <v>1045.676776627748</v>
      </c>
      <c r="L263">
        <v>1027.6456131219522</v>
      </c>
      <c r="M263" s="10">
        <f t="shared" si="14"/>
        <v>1036.66119487485</v>
      </c>
      <c r="N263" s="22">
        <v>19</v>
      </c>
      <c r="O263" s="22">
        <v>55.2</v>
      </c>
      <c r="P263" s="22">
        <v>30.6</v>
      </c>
      <c r="Q263" s="22">
        <f t="shared" si="18"/>
        <v>30.200000000000003</v>
      </c>
      <c r="R263"/>
      <c r="AD263">
        <v>4461</v>
      </c>
      <c r="AE263">
        <v>224</v>
      </c>
      <c r="AF263">
        <v>117</v>
      </c>
      <c r="AG263">
        <v>35</v>
      </c>
      <c r="AH263">
        <v>12</v>
      </c>
      <c r="AI263">
        <v>54</v>
      </c>
      <c r="AJ263">
        <f t="shared" si="17"/>
        <v>94579.50530035335</v>
      </c>
      <c r="AK263">
        <f t="shared" si="17"/>
        <v>4749.116607773852</v>
      </c>
      <c r="AL263">
        <f t="shared" si="17"/>
        <v>2480.5653710247348</v>
      </c>
      <c r="AM263">
        <f t="shared" si="17"/>
        <v>742.0494699646642</v>
      </c>
      <c r="AN263">
        <f t="shared" si="17"/>
        <v>254.41696113074204</v>
      </c>
      <c r="AO263">
        <f t="shared" si="17"/>
        <v>1144.8763250883392</v>
      </c>
      <c r="AP263">
        <v>0.616</v>
      </c>
      <c r="AR263">
        <v>156.9856262</v>
      </c>
      <c r="AS263">
        <v>0.041</v>
      </c>
      <c r="AU263">
        <v>0.5514578223</v>
      </c>
      <c r="AV263">
        <f t="shared" si="16"/>
        <v>0.5714578223</v>
      </c>
      <c r="AW263">
        <v>0.001</v>
      </c>
    </row>
    <row r="264" spans="1:49" ht="12.75">
      <c r="A264" s="23">
        <v>37856</v>
      </c>
      <c r="B264" s="22">
        <v>235</v>
      </c>
      <c r="C264" s="24">
        <v>0.768402755</v>
      </c>
      <c r="D264" s="25">
        <v>0.768402755</v>
      </c>
      <c r="E264">
        <v>0</v>
      </c>
      <c r="F264">
        <v>39.48759959</v>
      </c>
      <c r="G264">
        <v>-77.24349424</v>
      </c>
      <c r="H264">
        <v>939.2</v>
      </c>
      <c r="I264">
        <v>909.99</v>
      </c>
      <c r="J264">
        <f t="shared" si="13"/>
        <v>892.5473489282629</v>
      </c>
      <c r="K264" s="10">
        <v>1077.5541380396094</v>
      </c>
      <c r="L264">
        <v>1059.5229745338136</v>
      </c>
      <c r="M264" s="10">
        <f t="shared" si="14"/>
        <v>1068.5385562867114</v>
      </c>
      <c r="N264" s="22">
        <v>18.6</v>
      </c>
      <c r="O264" s="22">
        <v>54.7</v>
      </c>
      <c r="P264" s="22">
        <v>30.7</v>
      </c>
      <c r="Q264" s="22">
        <f t="shared" si="18"/>
        <v>30.65</v>
      </c>
      <c r="R264"/>
      <c r="S264" s="26">
        <v>1.71E-05</v>
      </c>
      <c r="T264" s="26">
        <v>1.24E-05</v>
      </c>
      <c r="U264" s="26">
        <v>6.91E-06</v>
      </c>
      <c r="V264" s="26">
        <v>2E-06</v>
      </c>
      <c r="W264" s="26">
        <v>1.81E-06</v>
      </c>
      <c r="X264" s="26">
        <v>1.67E-06</v>
      </c>
      <c r="Y264">
        <v>883.6</v>
      </c>
      <c r="Z264">
        <v>311.4</v>
      </c>
      <c r="AA264">
        <v>306</v>
      </c>
      <c r="AB264">
        <v>18.3</v>
      </c>
      <c r="AD264">
        <v>4484</v>
      </c>
      <c r="AE264">
        <v>252</v>
      </c>
      <c r="AF264">
        <v>106</v>
      </c>
      <c r="AG264">
        <v>40</v>
      </c>
      <c r="AH264">
        <v>7</v>
      </c>
      <c r="AI264">
        <v>40</v>
      </c>
      <c r="AJ264">
        <f t="shared" si="17"/>
        <v>95067.13780918728</v>
      </c>
      <c r="AK264">
        <f t="shared" si="17"/>
        <v>5342.756183745583</v>
      </c>
      <c r="AL264">
        <f t="shared" si="17"/>
        <v>2247.3498233215546</v>
      </c>
      <c r="AM264">
        <f t="shared" si="17"/>
        <v>848.0565371024735</v>
      </c>
      <c r="AN264">
        <f t="shared" si="17"/>
        <v>148.40989399293287</v>
      </c>
      <c r="AO264">
        <f t="shared" si="17"/>
        <v>848.0565371024735</v>
      </c>
      <c r="AP264">
        <v>0.666</v>
      </c>
      <c r="AR264">
        <v>158.7580566</v>
      </c>
      <c r="AS264">
        <v>0.021</v>
      </c>
      <c r="AU264">
        <v>0.5292775035</v>
      </c>
      <c r="AV264">
        <f t="shared" si="16"/>
        <v>0.5492775035</v>
      </c>
      <c r="AW264">
        <v>0.008</v>
      </c>
    </row>
    <row r="265" spans="1:49" ht="12.75">
      <c r="A265" s="23">
        <v>37856</v>
      </c>
      <c r="B265" s="22">
        <v>235</v>
      </c>
      <c r="C265" s="24">
        <v>0.768518507</v>
      </c>
      <c r="D265" s="25">
        <v>0.768518507</v>
      </c>
      <c r="E265">
        <v>0</v>
      </c>
      <c r="F265">
        <v>39.48853615</v>
      </c>
      <c r="G265">
        <v>-77.23696767</v>
      </c>
      <c r="H265">
        <v>936.5</v>
      </c>
      <c r="I265">
        <v>907.29</v>
      </c>
      <c r="J265">
        <f t="shared" si="13"/>
        <v>917.2223414463739</v>
      </c>
      <c r="K265" s="10">
        <v>1102.2291305577205</v>
      </c>
      <c r="L265">
        <v>1084.1979670519245</v>
      </c>
      <c r="M265" s="10">
        <f t="shared" si="14"/>
        <v>1093.2135488048225</v>
      </c>
      <c r="N265" s="22">
        <v>18.3</v>
      </c>
      <c r="O265" s="22">
        <v>55.6</v>
      </c>
      <c r="P265" s="22">
        <v>31.1</v>
      </c>
      <c r="Q265" s="22">
        <f t="shared" si="18"/>
        <v>30.9</v>
      </c>
      <c r="R265"/>
      <c r="AD265">
        <v>4610</v>
      </c>
      <c r="AE265">
        <v>260</v>
      </c>
      <c r="AF265">
        <v>117</v>
      </c>
      <c r="AG265">
        <v>54</v>
      </c>
      <c r="AH265">
        <v>9</v>
      </c>
      <c r="AI265">
        <v>43</v>
      </c>
      <c r="AJ265">
        <f t="shared" si="17"/>
        <v>97738.51590106006</v>
      </c>
      <c r="AK265">
        <f t="shared" si="17"/>
        <v>5512.367491166077</v>
      </c>
      <c r="AL265">
        <f t="shared" si="17"/>
        <v>2480.5653710247348</v>
      </c>
      <c r="AM265">
        <f t="shared" si="17"/>
        <v>1144.8763250883392</v>
      </c>
      <c r="AN265">
        <f t="shared" si="17"/>
        <v>190.81272084805653</v>
      </c>
      <c r="AO265">
        <f t="shared" si="17"/>
        <v>911.660777385159</v>
      </c>
      <c r="AP265">
        <v>0.657</v>
      </c>
      <c r="AR265">
        <v>151.5175171</v>
      </c>
      <c r="AS265">
        <v>0.031</v>
      </c>
      <c r="AU265">
        <v>0.4486438036</v>
      </c>
      <c r="AV265">
        <f t="shared" si="16"/>
        <v>0.4686438036</v>
      </c>
      <c r="AW265">
        <v>0.011</v>
      </c>
    </row>
    <row r="266" spans="1:49" ht="12.75">
      <c r="A266" s="23">
        <v>37856</v>
      </c>
      <c r="B266" s="22">
        <v>235</v>
      </c>
      <c r="C266" s="24">
        <v>0.76863426</v>
      </c>
      <c r="D266" s="25">
        <v>0.76863426</v>
      </c>
      <c r="E266">
        <v>0</v>
      </c>
      <c r="F266">
        <v>39.48903039</v>
      </c>
      <c r="G266">
        <v>-77.23048428</v>
      </c>
      <c r="H266">
        <v>933.9</v>
      </c>
      <c r="I266">
        <v>904.69</v>
      </c>
      <c r="J266">
        <f aca="true" t="shared" si="19" ref="J266:J329">(8303.951372*(LN(1013.25/I266)))</f>
        <v>941.0529448578687</v>
      </c>
      <c r="K266" s="10">
        <v>1126.059733969217</v>
      </c>
      <c r="L266">
        <v>1108.0285704634211</v>
      </c>
      <c r="M266" s="10">
        <f aca="true" t="shared" si="20" ref="M266:M329">AVERAGE(K266:L266)</f>
        <v>1117.0441522163192</v>
      </c>
      <c r="N266" s="22">
        <v>18.2</v>
      </c>
      <c r="O266" s="22">
        <v>55.8</v>
      </c>
      <c r="P266" s="22">
        <v>29.7</v>
      </c>
      <c r="Q266" s="22">
        <f t="shared" si="18"/>
        <v>30.4</v>
      </c>
      <c r="R266"/>
      <c r="AD266">
        <v>4531</v>
      </c>
      <c r="AE266">
        <v>229</v>
      </c>
      <c r="AF266">
        <v>110</v>
      </c>
      <c r="AG266">
        <v>37</v>
      </c>
      <c r="AH266">
        <v>10</v>
      </c>
      <c r="AI266">
        <v>43</v>
      </c>
      <c r="AJ266">
        <f t="shared" si="17"/>
        <v>96063.60424028269</v>
      </c>
      <c r="AK266">
        <f t="shared" si="17"/>
        <v>4855.123674911661</v>
      </c>
      <c r="AL266">
        <f t="shared" si="17"/>
        <v>2332.155477031802</v>
      </c>
      <c r="AM266">
        <f t="shared" si="17"/>
        <v>784.452296819788</v>
      </c>
      <c r="AN266">
        <f t="shared" si="17"/>
        <v>212.01413427561837</v>
      </c>
      <c r="AO266">
        <f t="shared" si="17"/>
        <v>911.660777385159</v>
      </c>
      <c r="AP266">
        <v>0.676</v>
      </c>
      <c r="AR266">
        <v>143.2607727</v>
      </c>
      <c r="AS266">
        <v>0.031</v>
      </c>
      <c r="AU266">
        <v>0.3373175859</v>
      </c>
      <c r="AV266">
        <f t="shared" si="16"/>
        <v>0.3573175859</v>
      </c>
      <c r="AW266">
        <v>0.009</v>
      </c>
    </row>
    <row r="267" spans="1:49" ht="12.75">
      <c r="A267" s="23">
        <v>37856</v>
      </c>
      <c r="B267" s="22">
        <v>235</v>
      </c>
      <c r="C267" s="24">
        <v>0.768750012</v>
      </c>
      <c r="D267" s="25">
        <v>0.768750012</v>
      </c>
      <c r="E267">
        <v>0</v>
      </c>
      <c r="F267">
        <v>39.48956344</v>
      </c>
      <c r="G267">
        <v>-77.22384022</v>
      </c>
      <c r="H267">
        <v>930.5</v>
      </c>
      <c r="I267">
        <v>901.29</v>
      </c>
      <c r="J267">
        <f t="shared" si="19"/>
        <v>972.3195901373372</v>
      </c>
      <c r="K267" s="10">
        <v>1157.3263792486837</v>
      </c>
      <c r="L267">
        <v>1139.2952157428879</v>
      </c>
      <c r="M267" s="10">
        <f t="shared" si="20"/>
        <v>1148.3107974957857</v>
      </c>
      <c r="N267" s="22">
        <v>17.9</v>
      </c>
      <c r="O267" s="22">
        <v>55.6</v>
      </c>
      <c r="P267" s="22">
        <v>32.1</v>
      </c>
      <c r="Q267" s="22">
        <f t="shared" si="18"/>
        <v>30.9</v>
      </c>
      <c r="R267">
        <v>3.033</v>
      </c>
      <c r="S267" s="26">
        <v>1.58E-05</v>
      </c>
      <c r="T267" s="26">
        <v>1.13E-05</v>
      </c>
      <c r="U267" s="26">
        <v>6.5E-06</v>
      </c>
      <c r="V267" s="26">
        <v>1.81E-06</v>
      </c>
      <c r="W267" s="26">
        <v>1.81E-06</v>
      </c>
      <c r="X267" s="26">
        <v>1.19E-06</v>
      </c>
      <c r="Y267">
        <v>874.5</v>
      </c>
      <c r="Z267">
        <v>311.4</v>
      </c>
      <c r="AA267">
        <v>305.9</v>
      </c>
      <c r="AB267">
        <v>18</v>
      </c>
      <c r="AD267">
        <v>4698</v>
      </c>
      <c r="AE267">
        <v>229</v>
      </c>
      <c r="AF267">
        <v>115</v>
      </c>
      <c r="AG267">
        <v>24</v>
      </c>
      <c r="AH267">
        <v>13</v>
      </c>
      <c r="AI267">
        <v>45</v>
      </c>
      <c r="AJ267">
        <f t="shared" si="17"/>
        <v>99604.24028268551</v>
      </c>
      <c r="AK267">
        <f t="shared" si="17"/>
        <v>4855.123674911661</v>
      </c>
      <c r="AL267">
        <f t="shared" si="17"/>
        <v>2438.1625441696115</v>
      </c>
      <c r="AM267">
        <f t="shared" si="17"/>
        <v>508.8339222614841</v>
      </c>
      <c r="AN267">
        <f t="shared" si="17"/>
        <v>275.61837455830386</v>
      </c>
      <c r="AO267">
        <f t="shared" si="17"/>
        <v>954.0636042402826</v>
      </c>
      <c r="AP267">
        <v>0.527</v>
      </c>
      <c r="AR267">
        <v>139.8812408</v>
      </c>
      <c r="AS267">
        <v>0.022</v>
      </c>
      <c r="AU267">
        <v>0.3038606644</v>
      </c>
      <c r="AV267">
        <f t="shared" si="16"/>
        <v>0.3238606644</v>
      </c>
      <c r="AW267">
        <v>0.006</v>
      </c>
    </row>
    <row r="268" spans="1:49" ht="12.75">
      <c r="A268" s="23">
        <v>37856</v>
      </c>
      <c r="B268" s="22">
        <v>235</v>
      </c>
      <c r="C268" s="24">
        <v>0.768865764</v>
      </c>
      <c r="D268" s="25">
        <v>0.768865764</v>
      </c>
      <c r="E268">
        <v>0</v>
      </c>
      <c r="F268">
        <v>39.490241</v>
      </c>
      <c r="G268">
        <v>-77.21713884</v>
      </c>
      <c r="H268">
        <v>926.9</v>
      </c>
      <c r="I268">
        <v>897.69</v>
      </c>
      <c r="J268">
        <f t="shared" si="19"/>
        <v>1005.554272950347</v>
      </c>
      <c r="K268" s="10">
        <v>1190.5610620616935</v>
      </c>
      <c r="L268">
        <v>1172.5298985558977</v>
      </c>
      <c r="M268" s="10">
        <f t="shared" si="20"/>
        <v>1181.5454803087955</v>
      </c>
      <c r="N268" s="22">
        <v>17.5</v>
      </c>
      <c r="O268" s="22">
        <v>57.2</v>
      </c>
      <c r="P268" s="22">
        <v>29.6</v>
      </c>
      <c r="Q268" s="22">
        <f t="shared" si="18"/>
        <v>30.85</v>
      </c>
      <c r="R268"/>
      <c r="AD268">
        <v>4738</v>
      </c>
      <c r="AE268">
        <v>242</v>
      </c>
      <c r="AF268">
        <v>103</v>
      </c>
      <c r="AG268">
        <v>32</v>
      </c>
      <c r="AH268">
        <v>8</v>
      </c>
      <c r="AI268">
        <v>57</v>
      </c>
      <c r="AJ268">
        <f t="shared" si="17"/>
        <v>100452.29681978798</v>
      </c>
      <c r="AK268">
        <f t="shared" si="17"/>
        <v>5130.7420494699645</v>
      </c>
      <c r="AL268">
        <f t="shared" si="17"/>
        <v>2183.7455830388694</v>
      </c>
      <c r="AM268">
        <f t="shared" si="17"/>
        <v>678.4452296819787</v>
      </c>
      <c r="AN268">
        <f t="shared" si="17"/>
        <v>169.61130742049468</v>
      </c>
      <c r="AO268">
        <f t="shared" si="17"/>
        <v>1208.4805653710248</v>
      </c>
      <c r="AP268">
        <v>0.555</v>
      </c>
      <c r="AR268">
        <v>131.1889801</v>
      </c>
      <c r="AS268">
        <v>0.011</v>
      </c>
      <c r="AU268">
        <v>0.2917071879</v>
      </c>
      <c r="AV268">
        <f t="shared" si="16"/>
        <v>0.3117071879</v>
      </c>
      <c r="AW268">
        <v>0.004</v>
      </c>
    </row>
    <row r="269" spans="1:49" ht="12.75">
      <c r="A269" s="23">
        <v>37856</v>
      </c>
      <c r="B269" s="22">
        <v>235</v>
      </c>
      <c r="C269" s="24">
        <v>0.768981457</v>
      </c>
      <c r="D269" s="25">
        <v>0.768981457</v>
      </c>
      <c r="E269">
        <v>0</v>
      </c>
      <c r="F269">
        <v>39.4908704</v>
      </c>
      <c r="G269">
        <v>-77.21078982</v>
      </c>
      <c r="H269">
        <v>923.9</v>
      </c>
      <c r="I269">
        <v>894.69</v>
      </c>
      <c r="J269">
        <f t="shared" si="19"/>
        <v>1033.351812957616</v>
      </c>
      <c r="K269" s="10">
        <v>1218.3586020689627</v>
      </c>
      <c r="L269">
        <v>1200.3274385631667</v>
      </c>
      <c r="M269" s="10">
        <f t="shared" si="20"/>
        <v>1209.3430203160647</v>
      </c>
      <c r="N269" s="22">
        <v>17.1</v>
      </c>
      <c r="O269" s="22">
        <v>58.4</v>
      </c>
      <c r="P269" s="22">
        <v>31.1</v>
      </c>
      <c r="Q269" s="22">
        <f t="shared" si="18"/>
        <v>30.35</v>
      </c>
      <c r="R269"/>
      <c r="AD269">
        <v>4493</v>
      </c>
      <c r="AE269">
        <v>258</v>
      </c>
      <c r="AF269">
        <v>119</v>
      </c>
      <c r="AG269">
        <v>33</v>
      </c>
      <c r="AH269">
        <v>14</v>
      </c>
      <c r="AI269">
        <v>44</v>
      </c>
      <c r="AJ269">
        <f t="shared" si="17"/>
        <v>95257.95053003533</v>
      </c>
      <c r="AK269">
        <f t="shared" si="17"/>
        <v>5469.964664310954</v>
      </c>
      <c r="AL269">
        <f t="shared" si="17"/>
        <v>2522.9681978798585</v>
      </c>
      <c r="AM269">
        <f t="shared" si="17"/>
        <v>699.6466431095406</v>
      </c>
      <c r="AN269">
        <f t="shared" si="17"/>
        <v>296.81978798586573</v>
      </c>
      <c r="AO269">
        <f t="shared" si="17"/>
        <v>932.8621908127208</v>
      </c>
      <c r="AP269">
        <v>0.586</v>
      </c>
      <c r="AR269">
        <v>136.1049042</v>
      </c>
      <c r="AS269">
        <v>0.031</v>
      </c>
      <c r="AU269">
        <v>0.2879423201</v>
      </c>
      <c r="AV269">
        <f t="shared" si="16"/>
        <v>0.3079423201</v>
      </c>
      <c r="AW269">
        <v>0.001</v>
      </c>
    </row>
    <row r="270" spans="1:49" ht="12.75">
      <c r="A270" s="23">
        <v>37856</v>
      </c>
      <c r="B270" s="22">
        <v>235</v>
      </c>
      <c r="C270" s="24">
        <v>0.769097209</v>
      </c>
      <c r="D270" s="25">
        <v>0.769097209</v>
      </c>
      <c r="E270">
        <v>0</v>
      </c>
      <c r="F270">
        <v>39.49159409</v>
      </c>
      <c r="G270">
        <v>-77.20464521</v>
      </c>
      <c r="H270">
        <v>922</v>
      </c>
      <c r="I270">
        <v>892.79</v>
      </c>
      <c r="J270">
        <f t="shared" si="19"/>
        <v>1051.0051724905131</v>
      </c>
      <c r="K270" s="10">
        <v>1236.0119616018596</v>
      </c>
      <c r="L270">
        <v>1217.9807980960638</v>
      </c>
      <c r="M270" s="10">
        <f t="shared" si="20"/>
        <v>1226.9963798489616</v>
      </c>
      <c r="N270" s="22">
        <v>17</v>
      </c>
      <c r="O270" s="22">
        <v>59.5</v>
      </c>
      <c r="P270" s="22">
        <v>31.1</v>
      </c>
      <c r="Q270" s="22">
        <f t="shared" si="18"/>
        <v>31.1</v>
      </c>
      <c r="R270"/>
      <c r="AD270">
        <v>5100</v>
      </c>
      <c r="AE270">
        <v>257</v>
      </c>
      <c r="AF270">
        <v>112</v>
      </c>
      <c r="AG270">
        <v>30</v>
      </c>
      <c r="AH270">
        <v>12</v>
      </c>
      <c r="AI270">
        <v>50</v>
      </c>
      <c r="AJ270">
        <f t="shared" si="17"/>
        <v>108127.20848056537</v>
      </c>
      <c r="AK270">
        <f t="shared" si="17"/>
        <v>5448.763250883392</v>
      </c>
      <c r="AL270">
        <f t="shared" si="17"/>
        <v>2374.558303886926</v>
      </c>
      <c r="AM270">
        <f t="shared" si="17"/>
        <v>636.0424028268551</v>
      </c>
      <c r="AN270">
        <f t="shared" si="17"/>
        <v>254.41696113074204</v>
      </c>
      <c r="AO270">
        <f t="shared" si="17"/>
        <v>1060.070671378092</v>
      </c>
      <c r="AP270">
        <v>0.586</v>
      </c>
      <c r="AR270">
        <v>128.0513916</v>
      </c>
      <c r="AS270">
        <v>0.022</v>
      </c>
      <c r="AU270">
        <v>0.2882252038</v>
      </c>
      <c r="AV270">
        <f t="shared" si="16"/>
        <v>0.3082252038</v>
      </c>
      <c r="AW270">
        <v>0.008</v>
      </c>
    </row>
    <row r="271" spans="1:49" ht="12.75">
      <c r="A271" s="23">
        <v>37856</v>
      </c>
      <c r="B271" s="22">
        <v>235</v>
      </c>
      <c r="C271" s="24">
        <v>0.769212961</v>
      </c>
      <c r="D271" s="25">
        <v>0.769212961</v>
      </c>
      <c r="E271">
        <v>0</v>
      </c>
      <c r="F271">
        <v>39.49254402</v>
      </c>
      <c r="G271">
        <v>-77.19855002</v>
      </c>
      <c r="H271">
        <v>919.4</v>
      </c>
      <c r="I271">
        <v>890.19</v>
      </c>
      <c r="J271">
        <f t="shared" si="19"/>
        <v>1075.2233789434335</v>
      </c>
      <c r="K271" s="10">
        <v>1260.2301680547816</v>
      </c>
      <c r="L271">
        <v>1242.1990045489858</v>
      </c>
      <c r="M271" s="10">
        <f t="shared" si="20"/>
        <v>1251.2145863018836</v>
      </c>
      <c r="N271" s="22">
        <v>16.9</v>
      </c>
      <c r="O271" s="22">
        <v>59.8</v>
      </c>
      <c r="P271" s="22">
        <v>30.2</v>
      </c>
      <c r="Q271" s="22">
        <f t="shared" si="18"/>
        <v>30.65</v>
      </c>
      <c r="R271"/>
      <c r="AD271">
        <v>4921</v>
      </c>
      <c r="AE271">
        <v>270</v>
      </c>
      <c r="AF271">
        <v>111</v>
      </c>
      <c r="AG271">
        <v>29</v>
      </c>
      <c r="AH271">
        <v>9</v>
      </c>
      <c r="AI271">
        <v>42</v>
      </c>
      <c r="AJ271">
        <f t="shared" si="17"/>
        <v>104332.1554770318</v>
      </c>
      <c r="AK271">
        <f t="shared" si="17"/>
        <v>5724.381625441696</v>
      </c>
      <c r="AL271">
        <f t="shared" si="17"/>
        <v>2353.356890459364</v>
      </c>
      <c r="AM271">
        <f t="shared" si="17"/>
        <v>614.8409893992932</v>
      </c>
      <c r="AN271">
        <f t="shared" si="17"/>
        <v>190.81272084805653</v>
      </c>
      <c r="AO271">
        <f t="shared" si="17"/>
        <v>890.4593639575971</v>
      </c>
      <c r="AP271">
        <v>0.658</v>
      </c>
      <c r="AR271">
        <v>133.47966</v>
      </c>
      <c r="AS271">
        <v>0.022</v>
      </c>
      <c r="AU271">
        <v>0.3136202395</v>
      </c>
      <c r="AV271">
        <f t="shared" si="16"/>
        <v>0.3336202395</v>
      </c>
      <c r="AW271">
        <v>0.012</v>
      </c>
    </row>
    <row r="272" spans="1:49" ht="12.75">
      <c r="A272" s="23">
        <v>37856</v>
      </c>
      <c r="B272" s="22">
        <v>235</v>
      </c>
      <c r="C272" s="24">
        <v>0.769328713</v>
      </c>
      <c r="D272" s="25">
        <v>0.769328713</v>
      </c>
      <c r="E272">
        <v>0</v>
      </c>
      <c r="F272">
        <v>39.49346496</v>
      </c>
      <c r="G272">
        <v>-77.19219049</v>
      </c>
      <c r="H272">
        <v>915.1</v>
      </c>
      <c r="I272">
        <v>885.89</v>
      </c>
      <c r="J272">
        <f t="shared" si="19"/>
        <v>1115.4322216372907</v>
      </c>
      <c r="K272" s="10">
        <v>1300.4390107486374</v>
      </c>
      <c r="L272">
        <v>1282.4078472428414</v>
      </c>
      <c r="M272" s="10">
        <f t="shared" si="20"/>
        <v>1291.4234289957394</v>
      </c>
      <c r="N272" s="22">
        <v>16.4</v>
      </c>
      <c r="O272" s="22">
        <v>60.3</v>
      </c>
      <c r="P272" s="22">
        <v>29.7</v>
      </c>
      <c r="Q272" s="22">
        <f t="shared" si="18"/>
        <v>29.95</v>
      </c>
      <c r="R272"/>
      <c r="AD272">
        <v>36996</v>
      </c>
      <c r="AE272">
        <v>313</v>
      </c>
      <c r="AF272">
        <v>111</v>
      </c>
      <c r="AG272">
        <v>49</v>
      </c>
      <c r="AH272">
        <v>17</v>
      </c>
      <c r="AI272">
        <v>37</v>
      </c>
      <c r="AJ272">
        <f t="shared" si="17"/>
        <v>784367.4911660777</v>
      </c>
      <c r="AK272">
        <f t="shared" si="17"/>
        <v>6636.042402826855</v>
      </c>
      <c r="AL272">
        <f t="shared" si="17"/>
        <v>2353.356890459364</v>
      </c>
      <c r="AM272">
        <f t="shared" si="17"/>
        <v>1038.86925795053</v>
      </c>
      <c r="AN272">
        <f t="shared" si="17"/>
        <v>360.42402826855124</v>
      </c>
      <c r="AO272">
        <f t="shared" si="17"/>
        <v>784.452296819788</v>
      </c>
      <c r="AP272">
        <v>0.556</v>
      </c>
      <c r="AR272">
        <v>135.0940857</v>
      </c>
      <c r="AS272">
        <v>0.031</v>
      </c>
      <c r="AU272">
        <v>0.3076669872</v>
      </c>
      <c r="AV272">
        <f t="shared" si="16"/>
        <v>0.32766698720000004</v>
      </c>
      <c r="AW272">
        <v>0.009</v>
      </c>
    </row>
    <row r="273" spans="1:49" ht="12.75">
      <c r="A273" s="23">
        <v>37856</v>
      </c>
      <c r="B273" s="22">
        <v>235</v>
      </c>
      <c r="C273" s="24">
        <v>0.769444466</v>
      </c>
      <c r="D273" s="25">
        <v>0.769444466</v>
      </c>
      <c r="E273">
        <v>0</v>
      </c>
      <c r="F273">
        <v>39.49422501</v>
      </c>
      <c r="G273">
        <v>-77.18568922</v>
      </c>
      <c r="H273">
        <v>911.9</v>
      </c>
      <c r="I273">
        <v>882.69</v>
      </c>
      <c r="J273">
        <f t="shared" si="19"/>
        <v>1145.4819489758218</v>
      </c>
      <c r="K273" s="10">
        <v>1330.48873808717</v>
      </c>
      <c r="L273">
        <v>1312.457574581374</v>
      </c>
      <c r="M273" s="10">
        <f t="shared" si="20"/>
        <v>1321.473156334272</v>
      </c>
      <c r="N273" s="22">
        <v>16.2</v>
      </c>
      <c r="O273" s="22">
        <v>60.8</v>
      </c>
      <c r="P273" s="22">
        <v>31.6</v>
      </c>
      <c r="Q273" s="22">
        <f t="shared" si="18"/>
        <v>30.65</v>
      </c>
      <c r="R273">
        <v>2.87</v>
      </c>
      <c r="AD273">
        <v>35223</v>
      </c>
      <c r="AE273">
        <v>315</v>
      </c>
      <c r="AF273">
        <v>120</v>
      </c>
      <c r="AG273">
        <v>32</v>
      </c>
      <c r="AH273">
        <v>16</v>
      </c>
      <c r="AI273">
        <v>55</v>
      </c>
      <c r="AJ273">
        <f t="shared" si="17"/>
        <v>746777.3851590105</v>
      </c>
      <c r="AK273">
        <f t="shared" si="17"/>
        <v>6678.445229681979</v>
      </c>
      <c r="AL273">
        <f t="shared" si="17"/>
        <v>2544.1696113074204</v>
      </c>
      <c r="AM273">
        <f t="shared" si="17"/>
        <v>678.4452296819787</v>
      </c>
      <c r="AN273">
        <f t="shared" si="17"/>
        <v>339.22261484098937</v>
      </c>
      <c r="AO273">
        <f t="shared" si="17"/>
        <v>1166.077738515901</v>
      </c>
      <c r="AP273">
        <v>0.606</v>
      </c>
      <c r="AR273">
        <v>136.6104126</v>
      </c>
      <c r="AS273">
        <v>0.031</v>
      </c>
      <c r="AU273">
        <v>0.2931218147</v>
      </c>
      <c r="AV273">
        <f t="shared" si="16"/>
        <v>0.3131218147</v>
      </c>
      <c r="AW273">
        <v>0.005</v>
      </c>
    </row>
    <row r="274" spans="1:49" ht="12.75">
      <c r="A274" s="23">
        <v>37856</v>
      </c>
      <c r="B274" s="22">
        <v>235</v>
      </c>
      <c r="C274" s="24">
        <v>0.769560158</v>
      </c>
      <c r="D274" s="25">
        <v>0.769560158</v>
      </c>
      <c r="E274">
        <v>0</v>
      </c>
      <c r="F274">
        <v>39.49495052</v>
      </c>
      <c r="G274">
        <v>-77.17919621</v>
      </c>
      <c r="H274">
        <v>909.8</v>
      </c>
      <c r="I274">
        <v>880.59</v>
      </c>
      <c r="J274">
        <f t="shared" si="19"/>
        <v>1165.2613443367218</v>
      </c>
      <c r="K274" s="10">
        <v>1350.2681334480685</v>
      </c>
      <c r="L274">
        <v>1332.2369699422725</v>
      </c>
      <c r="M274" s="10">
        <f t="shared" si="20"/>
        <v>1341.2525516951705</v>
      </c>
      <c r="N274" s="22">
        <v>15.9</v>
      </c>
      <c r="O274" s="22">
        <v>60.9</v>
      </c>
      <c r="P274" s="22">
        <v>30.1</v>
      </c>
      <c r="Q274" s="22">
        <f t="shared" si="18"/>
        <v>30.85</v>
      </c>
      <c r="R274"/>
      <c r="S274" s="26">
        <v>1.55E-05</v>
      </c>
      <c r="T274" s="26">
        <v>1.06E-05</v>
      </c>
      <c r="U274" s="26">
        <v>5.89E-06</v>
      </c>
      <c r="V274" s="26">
        <v>2.42E-06</v>
      </c>
      <c r="W274" s="26">
        <v>1.73E-06</v>
      </c>
      <c r="X274" s="26">
        <v>1.11E-06</v>
      </c>
      <c r="Y274">
        <v>855.2</v>
      </c>
      <c r="Z274">
        <v>311.4</v>
      </c>
      <c r="AA274">
        <v>305.7</v>
      </c>
      <c r="AB274">
        <v>17.4</v>
      </c>
      <c r="AD274">
        <v>13949</v>
      </c>
      <c r="AE274">
        <v>276</v>
      </c>
      <c r="AF274">
        <v>101</v>
      </c>
      <c r="AG274">
        <v>34</v>
      </c>
      <c r="AH274">
        <v>17</v>
      </c>
      <c r="AI274">
        <v>34</v>
      </c>
      <c r="AJ274">
        <f t="shared" si="17"/>
        <v>295738.5159010601</v>
      </c>
      <c r="AK274">
        <f t="shared" si="17"/>
        <v>5851.590106007067</v>
      </c>
      <c r="AL274">
        <f t="shared" si="17"/>
        <v>2141.3427561837457</v>
      </c>
      <c r="AM274">
        <f t="shared" si="17"/>
        <v>720.8480565371025</v>
      </c>
      <c r="AN274">
        <f t="shared" si="17"/>
        <v>360.42402826855124</v>
      </c>
      <c r="AO274">
        <f t="shared" si="17"/>
        <v>720.8480565371025</v>
      </c>
      <c r="AP274">
        <v>0.616</v>
      </c>
      <c r="AR274">
        <v>137.9086151</v>
      </c>
      <c r="AS274">
        <v>0.022</v>
      </c>
      <c r="AU274">
        <v>0.2893569767</v>
      </c>
      <c r="AV274">
        <f t="shared" si="16"/>
        <v>0.3093569767</v>
      </c>
      <c r="AW274">
        <v>0.004</v>
      </c>
    </row>
    <row r="275" spans="1:49" ht="12.75">
      <c r="A275" s="23">
        <v>37856</v>
      </c>
      <c r="B275" s="22">
        <v>235</v>
      </c>
      <c r="C275" s="24">
        <v>0.76967591</v>
      </c>
      <c r="D275" s="25">
        <v>0.76967591</v>
      </c>
      <c r="E275">
        <v>0</v>
      </c>
      <c r="F275">
        <v>39.49571391</v>
      </c>
      <c r="G275">
        <v>-77.17269509</v>
      </c>
      <c r="H275">
        <v>906.9</v>
      </c>
      <c r="I275">
        <v>877.69</v>
      </c>
      <c r="J275">
        <f t="shared" si="19"/>
        <v>1192.653432986147</v>
      </c>
      <c r="K275" s="10">
        <v>1377.660222097495</v>
      </c>
      <c r="L275">
        <v>1359.6290585916993</v>
      </c>
      <c r="M275" s="10">
        <f t="shared" si="20"/>
        <v>1368.644640344597</v>
      </c>
      <c r="N275" s="22">
        <v>15.8</v>
      </c>
      <c r="O275" s="22">
        <v>60.1</v>
      </c>
      <c r="P275" s="22">
        <v>31.2</v>
      </c>
      <c r="Q275" s="22">
        <f t="shared" si="18"/>
        <v>30.65</v>
      </c>
      <c r="R275"/>
      <c r="AD275">
        <v>5080</v>
      </c>
      <c r="AE275">
        <v>271</v>
      </c>
      <c r="AF275">
        <v>110</v>
      </c>
      <c r="AG275">
        <v>34</v>
      </c>
      <c r="AH275">
        <v>13</v>
      </c>
      <c r="AI275">
        <v>41</v>
      </c>
      <c r="AJ275">
        <f t="shared" si="17"/>
        <v>107703.18021201414</v>
      </c>
      <c r="AK275">
        <f t="shared" si="17"/>
        <v>5745.5830388692575</v>
      </c>
      <c r="AL275">
        <f t="shared" si="17"/>
        <v>2332.155477031802</v>
      </c>
      <c r="AM275">
        <f t="shared" si="17"/>
        <v>720.8480565371025</v>
      </c>
      <c r="AN275">
        <f t="shared" si="17"/>
        <v>275.61837455830386</v>
      </c>
      <c r="AO275">
        <f t="shared" si="17"/>
        <v>869.2579505300353</v>
      </c>
      <c r="AP275">
        <v>0.556</v>
      </c>
      <c r="AR275">
        <v>136.4943695</v>
      </c>
      <c r="AS275">
        <v>0.011</v>
      </c>
      <c r="AU275">
        <v>0.2589473724</v>
      </c>
      <c r="AV275">
        <f aca="true" t="shared" si="21" ref="AV275:AV338">AU275+0.02</f>
        <v>0.2789473724</v>
      </c>
      <c r="AW275">
        <v>0.003</v>
      </c>
    </row>
    <row r="276" spans="1:49" ht="12.75">
      <c r="A276" s="23">
        <v>37856</v>
      </c>
      <c r="B276" s="22">
        <v>235</v>
      </c>
      <c r="C276" s="24">
        <v>0.769791663</v>
      </c>
      <c r="D276" s="25">
        <v>0.769791663</v>
      </c>
      <c r="E276">
        <v>0</v>
      </c>
      <c r="F276">
        <v>39.49662185</v>
      </c>
      <c r="G276">
        <v>-77.16611824</v>
      </c>
      <c r="H276">
        <v>904.7</v>
      </c>
      <c r="I276">
        <v>875.49</v>
      </c>
      <c r="J276">
        <f t="shared" si="19"/>
        <v>1213.4940798193597</v>
      </c>
      <c r="K276" s="10">
        <v>1398.5008689307065</v>
      </c>
      <c r="L276">
        <v>1380.4697054249104</v>
      </c>
      <c r="M276" s="10">
        <f t="shared" si="20"/>
        <v>1389.4852871778085</v>
      </c>
      <c r="N276" s="22">
        <v>15.5</v>
      </c>
      <c r="O276" s="22">
        <v>60.9</v>
      </c>
      <c r="P276" s="22">
        <v>30.7</v>
      </c>
      <c r="Q276" s="22">
        <f t="shared" si="18"/>
        <v>30.95</v>
      </c>
      <c r="R276"/>
      <c r="AD276">
        <v>7418</v>
      </c>
      <c r="AE276">
        <v>275</v>
      </c>
      <c r="AF276">
        <v>107</v>
      </c>
      <c r="AG276">
        <v>35</v>
      </c>
      <c r="AH276">
        <v>14</v>
      </c>
      <c r="AI276">
        <v>35</v>
      </c>
      <c r="AJ276">
        <f t="shared" si="17"/>
        <v>157272.0848056537</v>
      </c>
      <c r="AK276">
        <f t="shared" si="17"/>
        <v>5830.388692579505</v>
      </c>
      <c r="AL276">
        <f t="shared" si="17"/>
        <v>2268.5512367491165</v>
      </c>
      <c r="AM276">
        <f t="shared" si="17"/>
        <v>742.0494699646642</v>
      </c>
      <c r="AN276">
        <f t="shared" si="17"/>
        <v>296.81978798586573</v>
      </c>
      <c r="AO276">
        <f t="shared" si="17"/>
        <v>742.0494699646642</v>
      </c>
      <c r="AP276">
        <v>0.617</v>
      </c>
      <c r="AR276">
        <v>137.3157806</v>
      </c>
      <c r="AS276">
        <v>0.022</v>
      </c>
      <c r="AU276">
        <v>0.2062159926</v>
      </c>
      <c r="AV276">
        <f t="shared" si="21"/>
        <v>0.2262159926</v>
      </c>
      <c r="AW276">
        <v>0.009</v>
      </c>
    </row>
    <row r="277" spans="1:49" ht="12.75">
      <c r="A277" s="23">
        <v>37856</v>
      </c>
      <c r="B277" s="22">
        <v>235</v>
      </c>
      <c r="C277" s="24">
        <v>0.769907415</v>
      </c>
      <c r="D277" s="25">
        <v>0.769907415</v>
      </c>
      <c r="E277">
        <v>0</v>
      </c>
      <c r="F277">
        <v>39.49775</v>
      </c>
      <c r="G277">
        <v>-77.15965556</v>
      </c>
      <c r="H277">
        <v>900.9</v>
      </c>
      <c r="I277">
        <v>871.69</v>
      </c>
      <c r="J277">
        <f t="shared" si="19"/>
        <v>1249.6152178463578</v>
      </c>
      <c r="K277" s="10">
        <v>1434.6220069577043</v>
      </c>
      <c r="L277">
        <v>1416.5908434519085</v>
      </c>
      <c r="M277" s="10">
        <f t="shared" si="20"/>
        <v>1425.6064252048063</v>
      </c>
      <c r="N277" s="22">
        <v>15.1</v>
      </c>
      <c r="O277" s="22">
        <v>62.2</v>
      </c>
      <c r="P277" s="22">
        <v>32.7</v>
      </c>
      <c r="Q277" s="22">
        <f t="shared" si="18"/>
        <v>31.700000000000003</v>
      </c>
      <c r="R277"/>
      <c r="S277" s="26">
        <v>1.49E-05</v>
      </c>
      <c r="T277" s="26">
        <v>1.04E-05</v>
      </c>
      <c r="U277" s="26">
        <v>6.29E-06</v>
      </c>
      <c r="V277" s="26">
        <v>2.92E-06</v>
      </c>
      <c r="W277" s="26">
        <v>1.85E-06</v>
      </c>
      <c r="X277" s="26">
        <v>1.38E-06</v>
      </c>
      <c r="Y277">
        <v>847</v>
      </c>
      <c r="Z277">
        <v>311.4</v>
      </c>
      <c r="AA277">
        <v>305.6</v>
      </c>
      <c r="AB277">
        <v>17.2</v>
      </c>
      <c r="AD277">
        <v>7119</v>
      </c>
      <c r="AE277">
        <v>296</v>
      </c>
      <c r="AF277">
        <v>126</v>
      </c>
      <c r="AG277">
        <v>30</v>
      </c>
      <c r="AH277">
        <v>12</v>
      </c>
      <c r="AI277">
        <v>34</v>
      </c>
      <c r="AJ277">
        <f t="shared" si="17"/>
        <v>150932.8621908127</v>
      </c>
      <c r="AK277">
        <f t="shared" si="17"/>
        <v>6275.618374558304</v>
      </c>
      <c r="AL277">
        <f t="shared" si="17"/>
        <v>2671.3780918727916</v>
      </c>
      <c r="AM277">
        <f t="shared" si="17"/>
        <v>636.0424028268551</v>
      </c>
      <c r="AN277">
        <f t="shared" si="17"/>
        <v>254.41696113074204</v>
      </c>
      <c r="AO277">
        <f t="shared" si="17"/>
        <v>720.8480565371025</v>
      </c>
      <c r="AP277">
        <v>0.636</v>
      </c>
      <c r="AR277">
        <v>141.8627167</v>
      </c>
      <c r="AS277">
        <v>0.011</v>
      </c>
      <c r="AU277">
        <v>0.1392762661</v>
      </c>
      <c r="AV277">
        <f t="shared" si="21"/>
        <v>0.15927626609999998</v>
      </c>
      <c r="AW277">
        <v>0.011</v>
      </c>
    </row>
    <row r="278" spans="1:49" ht="12.75">
      <c r="A278" s="23">
        <v>37856</v>
      </c>
      <c r="B278" s="22">
        <v>235</v>
      </c>
      <c r="C278" s="24">
        <v>0.770023167</v>
      </c>
      <c r="D278" s="25">
        <v>0.770023167</v>
      </c>
      <c r="E278">
        <v>0</v>
      </c>
      <c r="F278">
        <v>39.49927022</v>
      </c>
      <c r="G278">
        <v>-77.15318743</v>
      </c>
      <c r="H278">
        <v>898.9</v>
      </c>
      <c r="I278">
        <v>869.69</v>
      </c>
      <c r="J278">
        <f t="shared" si="19"/>
        <v>1268.6896416325721</v>
      </c>
      <c r="K278" s="10">
        <v>1453.6964307439189</v>
      </c>
      <c r="L278">
        <v>1435.6652672381229</v>
      </c>
      <c r="M278" s="10">
        <f t="shared" si="20"/>
        <v>1444.6808489910209</v>
      </c>
      <c r="N278" s="22">
        <v>14.9</v>
      </c>
      <c r="O278" s="22">
        <v>62.8</v>
      </c>
      <c r="P278" s="22">
        <v>32.1</v>
      </c>
      <c r="Q278" s="22">
        <f t="shared" si="18"/>
        <v>32.400000000000006</v>
      </c>
      <c r="R278"/>
      <c r="AD278">
        <v>5003</v>
      </c>
      <c r="AE278">
        <v>298</v>
      </c>
      <c r="AF278">
        <v>108</v>
      </c>
      <c r="AG278">
        <v>37</v>
      </c>
      <c r="AH278">
        <v>7</v>
      </c>
      <c r="AI278">
        <v>32</v>
      </c>
      <c r="AJ278">
        <f t="shared" si="17"/>
        <v>106070.67137809187</v>
      </c>
      <c r="AK278">
        <f t="shared" si="17"/>
        <v>6318.021201413428</v>
      </c>
      <c r="AL278">
        <f t="shared" si="17"/>
        <v>2289.7526501766783</v>
      </c>
      <c r="AM278">
        <f t="shared" si="17"/>
        <v>784.452296819788</v>
      </c>
      <c r="AN278">
        <f t="shared" si="17"/>
        <v>148.40989399293287</v>
      </c>
      <c r="AO278">
        <f t="shared" si="17"/>
        <v>678.4452296819787</v>
      </c>
      <c r="AP278">
        <v>0.567</v>
      </c>
      <c r="AR278">
        <v>145.934082</v>
      </c>
      <c r="AS278">
        <v>0.012</v>
      </c>
      <c r="AU278">
        <v>0.1237744838</v>
      </c>
      <c r="AV278">
        <f t="shared" si="21"/>
        <v>0.1437744838</v>
      </c>
      <c r="AW278">
        <v>0.009</v>
      </c>
    </row>
    <row r="279" spans="1:49" ht="12.75">
      <c r="A279" s="23">
        <v>37856</v>
      </c>
      <c r="B279" s="22">
        <v>235</v>
      </c>
      <c r="C279" s="24">
        <v>0.77013886</v>
      </c>
      <c r="D279" s="25">
        <v>0.77013886</v>
      </c>
      <c r="E279">
        <v>0</v>
      </c>
      <c r="F279">
        <v>39.50102176</v>
      </c>
      <c r="G279">
        <v>-77.14700867</v>
      </c>
      <c r="H279">
        <v>897.8</v>
      </c>
      <c r="I279">
        <v>868.59</v>
      </c>
      <c r="J279">
        <f t="shared" si="19"/>
        <v>1279.1992807338402</v>
      </c>
      <c r="K279" s="10">
        <v>1464.2060698451887</v>
      </c>
      <c r="L279">
        <v>1446.1749063393927</v>
      </c>
      <c r="M279" s="10">
        <f t="shared" si="20"/>
        <v>1455.1904880922907</v>
      </c>
      <c r="N279" s="22">
        <v>15</v>
      </c>
      <c r="O279" s="22">
        <v>63.2</v>
      </c>
      <c r="P279" s="22">
        <v>33.1</v>
      </c>
      <c r="Q279" s="22">
        <f t="shared" si="18"/>
        <v>32.6</v>
      </c>
      <c r="R279">
        <v>3.176</v>
      </c>
      <c r="AD279">
        <v>5939</v>
      </c>
      <c r="AE279">
        <v>288</v>
      </c>
      <c r="AF279">
        <v>102</v>
      </c>
      <c r="AG279">
        <v>28</v>
      </c>
      <c r="AH279">
        <v>15</v>
      </c>
      <c r="AI279">
        <v>32</v>
      </c>
      <c r="AJ279">
        <f t="shared" si="17"/>
        <v>125915.19434628975</v>
      </c>
      <c r="AK279">
        <f t="shared" si="17"/>
        <v>6106.007067137809</v>
      </c>
      <c r="AL279">
        <f t="shared" si="17"/>
        <v>2162.5441696113076</v>
      </c>
      <c r="AM279">
        <f t="shared" si="17"/>
        <v>593.6395759717315</v>
      </c>
      <c r="AN279">
        <f t="shared" si="17"/>
        <v>318.02120141342755</v>
      </c>
      <c r="AO279">
        <f t="shared" si="17"/>
        <v>678.4452296819787</v>
      </c>
      <c r="AP279">
        <v>0.616</v>
      </c>
      <c r="AR279">
        <v>149.7389526</v>
      </c>
      <c r="AS279">
        <v>0.011</v>
      </c>
      <c r="AU279">
        <v>0.08987516165</v>
      </c>
      <c r="AV279">
        <f t="shared" si="21"/>
        <v>0.10987516165</v>
      </c>
      <c r="AW279">
        <v>0.006</v>
      </c>
    </row>
    <row r="280" spans="1:49" ht="12.75">
      <c r="A280" s="23">
        <v>37856</v>
      </c>
      <c r="B280" s="22">
        <v>235</v>
      </c>
      <c r="C280" s="24">
        <v>0.770254612</v>
      </c>
      <c r="D280" s="25">
        <v>0.770254612</v>
      </c>
      <c r="E280">
        <v>0</v>
      </c>
      <c r="F280">
        <v>39.5024664</v>
      </c>
      <c r="G280">
        <v>-77.14032137</v>
      </c>
      <c r="H280">
        <v>894.3</v>
      </c>
      <c r="I280">
        <v>865.09</v>
      </c>
      <c r="J280">
        <f t="shared" si="19"/>
        <v>1312.7278088207802</v>
      </c>
      <c r="K280" s="10">
        <v>1497.7345979321285</v>
      </c>
      <c r="L280">
        <v>1479.7034344263327</v>
      </c>
      <c r="M280" s="10">
        <f t="shared" si="20"/>
        <v>1488.7190161792305</v>
      </c>
      <c r="N280" s="22">
        <v>14.6</v>
      </c>
      <c r="O280" s="22">
        <v>63.4</v>
      </c>
      <c r="P280" s="22">
        <v>32.1</v>
      </c>
      <c r="Q280" s="22">
        <f t="shared" si="18"/>
        <v>32.6</v>
      </c>
      <c r="R280"/>
      <c r="S280" s="26">
        <v>1.69E-05</v>
      </c>
      <c r="T280" s="26">
        <v>1.06E-05</v>
      </c>
      <c r="U280" s="26">
        <v>7.66E-06</v>
      </c>
      <c r="V280" s="26">
        <v>2.4E-06</v>
      </c>
      <c r="W280" s="26">
        <v>1.67E-06</v>
      </c>
      <c r="X280" s="26">
        <v>1.66E-06</v>
      </c>
      <c r="Y280">
        <v>839</v>
      </c>
      <c r="Z280">
        <v>311.4</v>
      </c>
      <c r="AA280">
        <v>305.6</v>
      </c>
      <c r="AB280">
        <v>17.1</v>
      </c>
      <c r="AD280">
        <v>5268</v>
      </c>
      <c r="AE280">
        <v>265</v>
      </c>
      <c r="AF280">
        <v>102</v>
      </c>
      <c r="AG280">
        <v>30</v>
      </c>
      <c r="AH280">
        <v>12</v>
      </c>
      <c r="AI280">
        <v>37</v>
      </c>
      <c r="AJ280">
        <f t="shared" si="17"/>
        <v>111689.04593639576</v>
      </c>
      <c r="AK280">
        <f t="shared" si="17"/>
        <v>5618.374558303887</v>
      </c>
      <c r="AL280">
        <f t="shared" si="17"/>
        <v>2162.5441696113076</v>
      </c>
      <c r="AM280">
        <f t="shared" si="17"/>
        <v>636.0424028268551</v>
      </c>
      <c r="AN280">
        <f t="shared" si="17"/>
        <v>254.41696113074204</v>
      </c>
      <c r="AO280">
        <f t="shared" si="17"/>
        <v>784.452296819788</v>
      </c>
      <c r="AP280">
        <v>0.666</v>
      </c>
      <c r="AR280">
        <v>150.3571625</v>
      </c>
      <c r="AS280">
        <v>0.01</v>
      </c>
      <c r="AU280">
        <v>0.03156325966</v>
      </c>
      <c r="AV280">
        <f t="shared" si="21"/>
        <v>0.05156325966</v>
      </c>
      <c r="AW280">
        <v>0.003</v>
      </c>
    </row>
    <row r="281" spans="1:49" ht="12.75">
      <c r="A281" s="23">
        <v>37856</v>
      </c>
      <c r="B281" s="22">
        <v>235</v>
      </c>
      <c r="C281" s="24">
        <v>0.770370364</v>
      </c>
      <c r="D281" s="25">
        <v>0.770370364</v>
      </c>
      <c r="E281">
        <v>0</v>
      </c>
      <c r="F281">
        <v>39.5038498</v>
      </c>
      <c r="G281">
        <v>-77.13375589</v>
      </c>
      <c r="H281">
        <v>892.8</v>
      </c>
      <c r="I281">
        <v>863.59</v>
      </c>
      <c r="J281">
        <f t="shared" si="19"/>
        <v>1327.1387237201707</v>
      </c>
      <c r="K281" s="10">
        <v>1512.1455128315188</v>
      </c>
      <c r="L281">
        <v>1494.114349325723</v>
      </c>
      <c r="M281" s="10">
        <f t="shared" si="20"/>
        <v>1503.1299310786208</v>
      </c>
      <c r="N281" s="22">
        <v>14.5</v>
      </c>
      <c r="O281" s="22">
        <v>63.3</v>
      </c>
      <c r="P281" s="22">
        <v>31.1</v>
      </c>
      <c r="Q281" s="22">
        <f t="shared" si="18"/>
        <v>31.6</v>
      </c>
      <c r="R281"/>
      <c r="AD281">
        <v>5003</v>
      </c>
      <c r="AE281">
        <v>285</v>
      </c>
      <c r="AF281">
        <v>106</v>
      </c>
      <c r="AG281">
        <v>39</v>
      </c>
      <c r="AH281">
        <v>12</v>
      </c>
      <c r="AI281">
        <v>23</v>
      </c>
      <c r="AJ281">
        <f t="shared" si="17"/>
        <v>106070.67137809187</v>
      </c>
      <c r="AK281">
        <f t="shared" si="17"/>
        <v>6042.402826855124</v>
      </c>
      <c r="AL281">
        <f t="shared" si="17"/>
        <v>2247.3498233215546</v>
      </c>
      <c r="AM281">
        <f t="shared" si="17"/>
        <v>826.8551236749116</v>
      </c>
      <c r="AN281">
        <f t="shared" si="17"/>
        <v>254.41696113074204</v>
      </c>
      <c r="AO281">
        <f t="shared" si="17"/>
        <v>487.63250883392226</v>
      </c>
      <c r="AP281">
        <v>0.676</v>
      </c>
      <c r="AR281">
        <v>149.7558899</v>
      </c>
      <c r="AS281">
        <v>0.001</v>
      </c>
      <c r="AU281">
        <v>0.03184622526</v>
      </c>
      <c r="AV281">
        <f t="shared" si="21"/>
        <v>0.05184622526</v>
      </c>
      <c r="AW281">
        <v>0.001</v>
      </c>
    </row>
    <row r="282" spans="1:49" ht="12.75">
      <c r="A282" s="23">
        <v>37856</v>
      </c>
      <c r="B282" s="22">
        <v>235</v>
      </c>
      <c r="C282" s="24">
        <v>0.770486116</v>
      </c>
      <c r="D282" s="25">
        <v>0.770486116</v>
      </c>
      <c r="E282">
        <v>0</v>
      </c>
      <c r="F282">
        <v>39.50541543</v>
      </c>
      <c r="G282">
        <v>-77.12731807</v>
      </c>
      <c r="H282">
        <v>889.6</v>
      </c>
      <c r="I282">
        <v>860.39</v>
      </c>
      <c r="J282">
        <f t="shared" si="19"/>
        <v>1357.9658503782175</v>
      </c>
      <c r="K282" s="10">
        <v>1542.9726394895642</v>
      </c>
      <c r="L282">
        <v>1524.9414759837682</v>
      </c>
      <c r="M282" s="10">
        <f t="shared" si="20"/>
        <v>1533.9570577366662</v>
      </c>
      <c r="N282" s="22">
        <v>14.2</v>
      </c>
      <c r="O282" s="22">
        <v>63.5</v>
      </c>
      <c r="P282" s="22">
        <v>32.1</v>
      </c>
      <c r="Q282" s="22">
        <f t="shared" si="18"/>
        <v>31.6</v>
      </c>
      <c r="R282"/>
      <c r="AD282">
        <v>5280</v>
      </c>
      <c r="AE282">
        <v>292</v>
      </c>
      <c r="AF282">
        <v>103</v>
      </c>
      <c r="AG282">
        <v>44</v>
      </c>
      <c r="AH282">
        <v>15</v>
      </c>
      <c r="AI282">
        <v>38</v>
      </c>
      <c r="AJ282">
        <f t="shared" si="17"/>
        <v>111943.4628975265</v>
      </c>
      <c r="AK282">
        <f t="shared" si="17"/>
        <v>6190.812720848056</v>
      </c>
      <c r="AL282">
        <f t="shared" si="17"/>
        <v>2183.7455830388694</v>
      </c>
      <c r="AM282">
        <f t="shared" si="17"/>
        <v>932.8621908127208</v>
      </c>
      <c r="AN282">
        <f t="shared" si="17"/>
        <v>318.02120141342755</v>
      </c>
      <c r="AO282">
        <f t="shared" si="17"/>
        <v>805.6537102473497</v>
      </c>
      <c r="AP282">
        <v>0.625</v>
      </c>
      <c r="AR282">
        <v>147.2377167</v>
      </c>
      <c r="AS282">
        <v>0.001</v>
      </c>
      <c r="AU282">
        <v>0.03785106167</v>
      </c>
      <c r="AV282">
        <f t="shared" si="21"/>
        <v>0.057851061669999995</v>
      </c>
      <c r="AW282">
        <v>0.009</v>
      </c>
    </row>
    <row r="283" spans="1:49" ht="12.75">
      <c r="A283" s="23">
        <v>37856</v>
      </c>
      <c r="B283" s="22">
        <v>235</v>
      </c>
      <c r="C283" s="24">
        <v>0.770601869</v>
      </c>
      <c r="D283" s="25">
        <v>0.770601869</v>
      </c>
      <c r="E283">
        <v>0</v>
      </c>
      <c r="F283">
        <v>39.50708248</v>
      </c>
      <c r="G283">
        <v>-77.12103528</v>
      </c>
      <c r="H283">
        <v>886.9</v>
      </c>
      <c r="I283">
        <v>857.69</v>
      </c>
      <c r="J283">
        <f t="shared" si="19"/>
        <v>1384.0655513953084</v>
      </c>
      <c r="K283" s="10">
        <v>1569.0723405066565</v>
      </c>
      <c r="L283">
        <v>1551.0411770008607</v>
      </c>
      <c r="M283" s="10">
        <f t="shared" si="20"/>
        <v>1560.0567587537585</v>
      </c>
      <c r="N283" s="22">
        <v>13.9</v>
      </c>
      <c r="O283" s="22">
        <v>65</v>
      </c>
      <c r="P283" s="22">
        <v>33.6</v>
      </c>
      <c r="Q283" s="22">
        <f t="shared" si="18"/>
        <v>32.85</v>
      </c>
      <c r="R283"/>
      <c r="S283" s="26">
        <v>1.57E-05</v>
      </c>
      <c r="T283" s="26">
        <v>1.06E-05</v>
      </c>
      <c r="U283" s="26">
        <v>6.72E-06</v>
      </c>
      <c r="V283" s="26">
        <v>2.82E-06</v>
      </c>
      <c r="W283" s="26">
        <v>1.92E-06</v>
      </c>
      <c r="X283" s="26">
        <v>1.58E-06</v>
      </c>
      <c r="Y283">
        <v>831.6</v>
      </c>
      <c r="Z283">
        <v>311.4</v>
      </c>
      <c r="AA283">
        <v>305.5</v>
      </c>
      <c r="AB283">
        <v>16.7</v>
      </c>
      <c r="AD283">
        <v>5290</v>
      </c>
      <c r="AE283">
        <v>297</v>
      </c>
      <c r="AF283">
        <v>106</v>
      </c>
      <c r="AG283">
        <v>34</v>
      </c>
      <c r="AH283">
        <v>8</v>
      </c>
      <c r="AI283">
        <v>26</v>
      </c>
      <c r="AJ283">
        <f t="shared" si="17"/>
        <v>112155.47703180212</v>
      </c>
      <c r="AK283">
        <f t="shared" si="17"/>
        <v>6296.819787985865</v>
      </c>
      <c r="AL283">
        <f t="shared" si="17"/>
        <v>2247.3498233215546</v>
      </c>
      <c r="AM283">
        <f t="shared" si="17"/>
        <v>720.8480565371025</v>
      </c>
      <c r="AN283">
        <f t="shared" si="17"/>
        <v>169.61130742049468</v>
      </c>
      <c r="AO283">
        <f t="shared" si="17"/>
        <v>551.2367491166077</v>
      </c>
      <c r="AP283">
        <v>0.626</v>
      </c>
      <c r="AR283">
        <v>144.3639984</v>
      </c>
      <c r="AS283">
        <v>0.011</v>
      </c>
      <c r="AU283">
        <v>0.02139263786</v>
      </c>
      <c r="AV283">
        <f t="shared" si="21"/>
        <v>0.04139263786</v>
      </c>
      <c r="AW283">
        <v>0.011</v>
      </c>
    </row>
    <row r="284" spans="1:49" ht="12.75">
      <c r="A284" s="23">
        <v>37856</v>
      </c>
      <c r="B284" s="22">
        <v>235</v>
      </c>
      <c r="C284" s="24">
        <v>0.770717621</v>
      </c>
      <c r="D284" s="25">
        <v>0.770717621</v>
      </c>
      <c r="E284">
        <v>0</v>
      </c>
      <c r="F284">
        <v>39.50862396</v>
      </c>
      <c r="G284">
        <v>-77.11474964</v>
      </c>
      <c r="H284">
        <v>884.3</v>
      </c>
      <c r="I284">
        <v>855.09</v>
      </c>
      <c r="J284">
        <f t="shared" si="19"/>
        <v>1409.2763667374825</v>
      </c>
      <c r="K284" s="10">
        <v>1594.2831558488306</v>
      </c>
      <c r="L284">
        <v>1576.2519923430348</v>
      </c>
      <c r="M284" s="10">
        <f t="shared" si="20"/>
        <v>1585.2675740959326</v>
      </c>
      <c r="N284" s="22">
        <v>13.6</v>
      </c>
      <c r="O284" s="22">
        <v>65.6</v>
      </c>
      <c r="P284" s="22">
        <v>32.1</v>
      </c>
      <c r="Q284" s="22">
        <f t="shared" si="18"/>
        <v>32.85</v>
      </c>
      <c r="R284"/>
      <c r="AD284">
        <v>5150</v>
      </c>
      <c r="AE284">
        <v>267</v>
      </c>
      <c r="AF284">
        <v>116</v>
      </c>
      <c r="AG284">
        <v>44</v>
      </c>
      <c r="AH284">
        <v>10</v>
      </c>
      <c r="AI284">
        <v>30</v>
      </c>
      <c r="AJ284">
        <f t="shared" si="17"/>
        <v>109187.27915194345</v>
      </c>
      <c r="AK284">
        <f t="shared" si="17"/>
        <v>5660.77738515901</v>
      </c>
      <c r="AL284">
        <f t="shared" si="17"/>
        <v>2459.363957597173</v>
      </c>
      <c r="AM284">
        <f t="shared" si="17"/>
        <v>932.8621908127208</v>
      </c>
      <c r="AN284">
        <f t="shared" si="17"/>
        <v>212.01413427561837</v>
      </c>
      <c r="AO284">
        <f t="shared" si="17"/>
        <v>636.0424028268551</v>
      </c>
      <c r="AP284">
        <v>0.555</v>
      </c>
      <c r="AR284">
        <v>151.9775848</v>
      </c>
      <c r="AS284">
        <v>0.001</v>
      </c>
      <c r="AU284">
        <v>0.04320020229</v>
      </c>
      <c r="AV284">
        <f t="shared" si="21"/>
        <v>0.06320020229000001</v>
      </c>
      <c r="AW284">
        <v>0.008</v>
      </c>
    </row>
    <row r="285" spans="1:49" ht="12.75">
      <c r="A285" s="23">
        <v>37856</v>
      </c>
      <c r="B285" s="22">
        <v>235</v>
      </c>
      <c r="C285" s="24">
        <v>0.770833313</v>
      </c>
      <c r="D285" s="25">
        <v>0.770833313</v>
      </c>
      <c r="E285">
        <v>0</v>
      </c>
      <c r="F285">
        <v>39.50998115</v>
      </c>
      <c r="G285">
        <v>-77.10838733</v>
      </c>
      <c r="H285">
        <v>882.9</v>
      </c>
      <c r="I285">
        <v>853.69</v>
      </c>
      <c r="J285">
        <f t="shared" si="19"/>
        <v>1422.8831909301946</v>
      </c>
      <c r="K285" s="10">
        <v>1607.889980041541</v>
      </c>
      <c r="L285">
        <v>1589.8588165357453</v>
      </c>
      <c r="M285" s="10">
        <f t="shared" si="20"/>
        <v>1598.874398288643</v>
      </c>
      <c r="N285" s="22">
        <v>13.4</v>
      </c>
      <c r="O285" s="22">
        <v>66.7</v>
      </c>
      <c r="P285" s="22">
        <v>33.1</v>
      </c>
      <c r="Q285" s="22">
        <f t="shared" si="18"/>
        <v>32.6</v>
      </c>
      <c r="R285">
        <v>1.932</v>
      </c>
      <c r="AD285">
        <v>4977</v>
      </c>
      <c r="AE285">
        <v>252</v>
      </c>
      <c r="AF285">
        <v>114</v>
      </c>
      <c r="AG285">
        <v>47</v>
      </c>
      <c r="AH285">
        <v>15</v>
      </c>
      <c r="AI285">
        <v>35</v>
      </c>
      <c r="AJ285">
        <f t="shared" si="17"/>
        <v>105519.43462897526</v>
      </c>
      <c r="AK285">
        <f t="shared" si="17"/>
        <v>5342.756183745583</v>
      </c>
      <c r="AL285">
        <f t="shared" si="17"/>
        <v>2416.9611307420496</v>
      </c>
      <c r="AM285">
        <f t="shared" si="17"/>
        <v>996.4664310954064</v>
      </c>
      <c r="AN285">
        <f t="shared" si="17"/>
        <v>318.02120141342755</v>
      </c>
      <c r="AO285">
        <f t="shared" si="17"/>
        <v>742.0494699646642</v>
      </c>
      <c r="AP285">
        <v>0.596</v>
      </c>
      <c r="AR285">
        <v>149.1799774</v>
      </c>
      <c r="AS285">
        <v>0.021</v>
      </c>
      <c r="AU285">
        <v>0.06367048621</v>
      </c>
      <c r="AV285">
        <f t="shared" si="21"/>
        <v>0.08367048621</v>
      </c>
      <c r="AW285">
        <v>0.006</v>
      </c>
    </row>
    <row r="286" spans="1:49" ht="12.75">
      <c r="A286" s="23">
        <v>37856</v>
      </c>
      <c r="B286" s="22">
        <v>235</v>
      </c>
      <c r="C286" s="24">
        <v>0.770949066</v>
      </c>
      <c r="D286" s="25">
        <v>0.770949066</v>
      </c>
      <c r="E286">
        <v>0</v>
      </c>
      <c r="F286">
        <v>39.51128776</v>
      </c>
      <c r="G286">
        <v>-77.10192593</v>
      </c>
      <c r="H286">
        <v>880.4</v>
      </c>
      <c r="I286">
        <v>851.19</v>
      </c>
      <c r="J286">
        <f t="shared" si="19"/>
        <v>1447.2366859677088</v>
      </c>
      <c r="K286" s="10">
        <v>1632.2434750790567</v>
      </c>
      <c r="L286">
        <v>1614.2123115732609</v>
      </c>
      <c r="M286" s="10">
        <f t="shared" si="20"/>
        <v>1623.2278933261587</v>
      </c>
      <c r="N286" s="22">
        <v>13.3</v>
      </c>
      <c r="O286" s="22">
        <v>66.1</v>
      </c>
      <c r="P286" s="22">
        <v>33.2</v>
      </c>
      <c r="Q286" s="22">
        <f t="shared" si="18"/>
        <v>33.150000000000006</v>
      </c>
      <c r="R286"/>
      <c r="S286" s="26">
        <v>1.57E-05</v>
      </c>
      <c r="T286" s="26">
        <v>1.17E-05</v>
      </c>
      <c r="U286" s="26">
        <v>6.95E-06</v>
      </c>
      <c r="V286" s="26">
        <v>2.06E-06</v>
      </c>
      <c r="W286" s="26">
        <v>1.94E-06</v>
      </c>
      <c r="X286" s="26">
        <v>1.31E-06</v>
      </c>
      <c r="Y286">
        <v>824.2</v>
      </c>
      <c r="Z286">
        <v>311.4</v>
      </c>
      <c r="AA286">
        <v>305.4</v>
      </c>
      <c r="AB286">
        <v>16.5</v>
      </c>
      <c r="AD286">
        <v>5185</v>
      </c>
      <c r="AE286">
        <v>265</v>
      </c>
      <c r="AF286">
        <v>101</v>
      </c>
      <c r="AG286">
        <v>26</v>
      </c>
      <c r="AH286">
        <v>9</v>
      </c>
      <c r="AI286">
        <v>35</v>
      </c>
      <c r="AJ286">
        <f t="shared" si="17"/>
        <v>109929.32862190812</v>
      </c>
      <c r="AK286">
        <f t="shared" si="17"/>
        <v>5618.374558303887</v>
      </c>
      <c r="AL286">
        <f t="shared" si="17"/>
        <v>2141.3427561837457</v>
      </c>
      <c r="AM286">
        <f t="shared" si="17"/>
        <v>551.2367491166077</v>
      </c>
      <c r="AN286">
        <f t="shared" si="17"/>
        <v>190.81272084805653</v>
      </c>
      <c r="AO286">
        <f t="shared" si="17"/>
        <v>742.0494699646642</v>
      </c>
      <c r="AP286">
        <v>0.725</v>
      </c>
      <c r="AR286">
        <v>149.3239288</v>
      </c>
      <c r="AS286">
        <v>0.001</v>
      </c>
      <c r="AU286">
        <v>0.1504505873</v>
      </c>
      <c r="AV286">
        <f t="shared" si="21"/>
        <v>0.17045058729999998</v>
      </c>
      <c r="AW286">
        <v>0.004</v>
      </c>
    </row>
    <row r="287" spans="1:49" ht="12.75">
      <c r="A287" s="23">
        <v>37856</v>
      </c>
      <c r="B287" s="22">
        <v>235</v>
      </c>
      <c r="C287" s="24">
        <v>0.771064818</v>
      </c>
      <c r="D287" s="25">
        <v>0.771064818</v>
      </c>
      <c r="E287">
        <v>0</v>
      </c>
      <c r="F287">
        <v>39.5124168</v>
      </c>
      <c r="G287">
        <v>-77.09525435</v>
      </c>
      <c r="H287">
        <v>876.9</v>
      </c>
      <c r="I287">
        <v>847.69</v>
      </c>
      <c r="J287">
        <f t="shared" si="19"/>
        <v>1481.452017151876</v>
      </c>
      <c r="K287" s="10">
        <v>1666.4588062632238</v>
      </c>
      <c r="L287">
        <v>1648.427642757428</v>
      </c>
      <c r="M287" s="10">
        <f t="shared" si="20"/>
        <v>1657.4432245103258</v>
      </c>
      <c r="N287" s="22">
        <v>13.1</v>
      </c>
      <c r="O287" s="22">
        <v>65.3</v>
      </c>
      <c r="P287" s="22">
        <v>34.6</v>
      </c>
      <c r="Q287" s="22">
        <f t="shared" si="18"/>
        <v>33.900000000000006</v>
      </c>
      <c r="R287"/>
      <c r="AD287">
        <v>4997</v>
      </c>
      <c r="AE287">
        <v>300</v>
      </c>
      <c r="AF287">
        <v>142</v>
      </c>
      <c r="AG287">
        <v>35</v>
      </c>
      <c r="AH287">
        <v>16</v>
      </c>
      <c r="AI287">
        <v>38</v>
      </c>
      <c r="AJ287">
        <f t="shared" si="17"/>
        <v>105943.4628975265</v>
      </c>
      <c r="AK287">
        <f t="shared" si="17"/>
        <v>6360.424028268551</v>
      </c>
      <c r="AL287">
        <f t="shared" si="17"/>
        <v>3010.6007067137807</v>
      </c>
      <c r="AM287">
        <f t="shared" si="17"/>
        <v>742.0494699646642</v>
      </c>
      <c r="AN287">
        <f t="shared" si="17"/>
        <v>339.22261484098937</v>
      </c>
      <c r="AO287">
        <f t="shared" si="17"/>
        <v>805.6537102473497</v>
      </c>
      <c r="AP287">
        <v>0.636</v>
      </c>
      <c r="AR287">
        <v>137.688858</v>
      </c>
      <c r="AS287">
        <v>0.022</v>
      </c>
      <c r="AU287">
        <v>0.1205810308</v>
      </c>
      <c r="AV287">
        <f t="shared" si="21"/>
        <v>0.1405810308</v>
      </c>
      <c r="AW287">
        <v>0.002</v>
      </c>
    </row>
    <row r="288" spans="1:49" ht="12.75">
      <c r="A288" s="23">
        <v>37856</v>
      </c>
      <c r="B288" s="22">
        <v>235</v>
      </c>
      <c r="C288" s="24">
        <v>0.77118057</v>
      </c>
      <c r="D288" s="25">
        <v>0.77118057</v>
      </c>
      <c r="E288">
        <v>0</v>
      </c>
      <c r="F288">
        <v>39.51376608</v>
      </c>
      <c r="G288">
        <v>-77.08870506</v>
      </c>
      <c r="H288">
        <v>874.7</v>
      </c>
      <c r="I288">
        <v>845.49</v>
      </c>
      <c r="J288">
        <f t="shared" si="19"/>
        <v>1503.0311797916104</v>
      </c>
      <c r="K288" s="10">
        <v>1688.037968902957</v>
      </c>
      <c r="L288">
        <v>1670.006805397161</v>
      </c>
      <c r="M288" s="10">
        <f t="shared" si="20"/>
        <v>1679.0223871500589</v>
      </c>
      <c r="N288" s="22">
        <v>12.6</v>
      </c>
      <c r="O288" s="22">
        <v>68.7</v>
      </c>
      <c r="P288" s="22">
        <v>34.1</v>
      </c>
      <c r="Q288" s="22">
        <f t="shared" si="18"/>
        <v>34.35</v>
      </c>
      <c r="R288"/>
      <c r="AD288">
        <v>5026</v>
      </c>
      <c r="AE288">
        <v>291</v>
      </c>
      <c r="AF288">
        <v>119</v>
      </c>
      <c r="AG288">
        <v>45</v>
      </c>
      <c r="AH288">
        <v>16</v>
      </c>
      <c r="AI288">
        <v>32</v>
      </c>
      <c r="AJ288">
        <f t="shared" si="17"/>
        <v>106558.30388692579</v>
      </c>
      <c r="AK288">
        <f t="shared" si="17"/>
        <v>6169.611307420495</v>
      </c>
      <c r="AL288">
        <f t="shared" si="17"/>
        <v>2522.9681978798585</v>
      </c>
      <c r="AM288">
        <f t="shared" si="17"/>
        <v>954.0636042402826</v>
      </c>
      <c r="AN288">
        <f t="shared" si="17"/>
        <v>339.22261484098937</v>
      </c>
      <c r="AO288">
        <f t="shared" si="17"/>
        <v>678.4452296819787</v>
      </c>
      <c r="AP288">
        <v>0.626</v>
      </c>
      <c r="AR288">
        <v>141.493103</v>
      </c>
      <c r="AS288">
        <v>0.032</v>
      </c>
      <c r="AU288">
        <v>0.1333004534</v>
      </c>
      <c r="AV288">
        <f t="shared" si="21"/>
        <v>0.15330045339999998</v>
      </c>
      <c r="AW288">
        <v>0.008</v>
      </c>
    </row>
    <row r="289" spans="1:49" ht="12.75">
      <c r="A289" s="23">
        <v>37856</v>
      </c>
      <c r="B289" s="22">
        <v>235</v>
      </c>
      <c r="C289" s="24">
        <v>0.771296322</v>
      </c>
      <c r="D289" s="25">
        <v>0.771296322</v>
      </c>
      <c r="E289">
        <v>0</v>
      </c>
      <c r="F289">
        <v>39.51497878</v>
      </c>
      <c r="G289">
        <v>-77.08222336</v>
      </c>
      <c r="H289">
        <v>871.5</v>
      </c>
      <c r="I289">
        <v>842.29</v>
      </c>
      <c r="J289">
        <f t="shared" si="19"/>
        <v>1534.519497263214</v>
      </c>
      <c r="K289" s="10">
        <v>1719.5262863745606</v>
      </c>
      <c r="L289">
        <v>1701.4951228687646</v>
      </c>
      <c r="M289" s="10">
        <f t="shared" si="20"/>
        <v>1710.5107046216626</v>
      </c>
      <c r="N289" s="22">
        <v>12.4</v>
      </c>
      <c r="O289" s="22">
        <v>68.4</v>
      </c>
      <c r="P289" s="22">
        <v>33.6</v>
      </c>
      <c r="Q289" s="22">
        <f t="shared" si="18"/>
        <v>33.85</v>
      </c>
      <c r="R289"/>
      <c r="S289" s="26">
        <v>1.59E-05</v>
      </c>
      <c r="T289" s="26">
        <v>9.72E-06</v>
      </c>
      <c r="U289" s="26">
        <v>6.09E-06</v>
      </c>
      <c r="V289" s="26">
        <v>2.57E-06</v>
      </c>
      <c r="W289" s="26">
        <v>1.32E-06</v>
      </c>
      <c r="X289" s="26">
        <v>8.32E-07</v>
      </c>
      <c r="Y289">
        <v>815.8</v>
      </c>
      <c r="Z289">
        <v>311.3</v>
      </c>
      <c r="AA289">
        <v>305.3</v>
      </c>
      <c r="AB289">
        <v>16.3</v>
      </c>
      <c r="AD289">
        <v>5172</v>
      </c>
      <c r="AE289">
        <v>318</v>
      </c>
      <c r="AF289">
        <v>100</v>
      </c>
      <c r="AG289">
        <v>39</v>
      </c>
      <c r="AH289">
        <v>11</v>
      </c>
      <c r="AI289">
        <v>51</v>
      </c>
      <c r="AJ289">
        <f t="shared" si="17"/>
        <v>109653.71024734982</v>
      </c>
      <c r="AK289">
        <f t="shared" si="17"/>
        <v>6742.049469964664</v>
      </c>
      <c r="AL289">
        <f t="shared" si="17"/>
        <v>2120.141342756184</v>
      </c>
      <c r="AM289">
        <f aca="true" t="shared" si="22" ref="AJ289:AO331">IF(AG289&gt;0,(AG289*(60/1))/2.83,"")</f>
        <v>826.8551236749116</v>
      </c>
      <c r="AN289">
        <f t="shared" si="22"/>
        <v>233.2155477031802</v>
      </c>
      <c r="AO289">
        <f t="shared" si="22"/>
        <v>1081.2720848056538</v>
      </c>
      <c r="AP289">
        <v>0.545</v>
      </c>
      <c r="AR289">
        <v>140.2221069</v>
      </c>
      <c r="AS289">
        <v>0.011</v>
      </c>
      <c r="AU289">
        <v>0.1474548131</v>
      </c>
      <c r="AV289">
        <f t="shared" si="21"/>
        <v>0.1674548131</v>
      </c>
      <c r="AW289">
        <v>0.011</v>
      </c>
    </row>
    <row r="290" spans="1:49" ht="12.75">
      <c r="A290" s="23">
        <v>37856</v>
      </c>
      <c r="B290" s="22">
        <v>235</v>
      </c>
      <c r="C290" s="24">
        <v>0.771412015</v>
      </c>
      <c r="D290" s="25">
        <v>0.771412015</v>
      </c>
      <c r="E290">
        <v>0</v>
      </c>
      <c r="F290">
        <v>39.5162345</v>
      </c>
      <c r="G290">
        <v>-77.07568787</v>
      </c>
      <c r="H290">
        <v>869.3</v>
      </c>
      <c r="I290">
        <v>840.09</v>
      </c>
      <c r="J290">
        <f t="shared" si="19"/>
        <v>1556.2371870022616</v>
      </c>
      <c r="K290" s="10">
        <v>1741.2439761136097</v>
      </c>
      <c r="L290">
        <v>1723.212812607814</v>
      </c>
      <c r="M290" s="10">
        <f t="shared" si="20"/>
        <v>1732.2283943607117</v>
      </c>
      <c r="N290" s="22">
        <v>12.2</v>
      </c>
      <c r="O290" s="22">
        <v>69.1</v>
      </c>
      <c r="P290" s="22">
        <v>31.2</v>
      </c>
      <c r="Q290" s="22">
        <f t="shared" si="18"/>
        <v>32.4</v>
      </c>
      <c r="R290"/>
      <c r="AD290">
        <v>5433</v>
      </c>
      <c r="AE290">
        <v>265</v>
      </c>
      <c r="AF290">
        <v>131</v>
      </c>
      <c r="AG290">
        <v>39</v>
      </c>
      <c r="AH290">
        <v>14</v>
      </c>
      <c r="AI290">
        <v>34</v>
      </c>
      <c r="AJ290">
        <f t="shared" si="22"/>
        <v>115187.27915194345</v>
      </c>
      <c r="AK290">
        <f t="shared" si="22"/>
        <v>5618.374558303887</v>
      </c>
      <c r="AL290">
        <f t="shared" si="22"/>
        <v>2777.3851590106005</v>
      </c>
      <c r="AM290">
        <f t="shared" si="22"/>
        <v>826.8551236749116</v>
      </c>
      <c r="AN290">
        <f t="shared" si="22"/>
        <v>296.81978798586573</v>
      </c>
      <c r="AO290">
        <f t="shared" si="22"/>
        <v>720.8480565371025</v>
      </c>
      <c r="AP290">
        <v>0.506</v>
      </c>
      <c r="AR290">
        <v>127.906311</v>
      </c>
      <c r="AS290">
        <v>0.002</v>
      </c>
      <c r="AU290">
        <v>0.1673490703</v>
      </c>
      <c r="AV290">
        <f t="shared" si="21"/>
        <v>0.1873490703</v>
      </c>
      <c r="AW290">
        <v>0.008</v>
      </c>
    </row>
    <row r="291" spans="1:49" ht="12.75">
      <c r="A291" s="23">
        <v>37856</v>
      </c>
      <c r="B291" s="22">
        <v>235</v>
      </c>
      <c r="C291" s="24">
        <v>0.771527767</v>
      </c>
      <c r="D291" s="25">
        <v>0.771527767</v>
      </c>
      <c r="E291">
        <v>0</v>
      </c>
      <c r="F291">
        <v>39.5175689</v>
      </c>
      <c r="G291">
        <v>-77.06923815</v>
      </c>
      <c r="H291">
        <v>865.3</v>
      </c>
      <c r="I291">
        <v>836.09</v>
      </c>
      <c r="J291">
        <f t="shared" si="19"/>
        <v>1595.870005125257</v>
      </c>
      <c r="K291" s="10">
        <v>1780.8767942366053</v>
      </c>
      <c r="L291">
        <v>1762.8456307308093</v>
      </c>
      <c r="M291" s="10">
        <f t="shared" si="20"/>
        <v>1771.8612124837073</v>
      </c>
      <c r="N291" s="22">
        <v>12.1</v>
      </c>
      <c r="O291" s="22">
        <v>68.1</v>
      </c>
      <c r="P291" s="22">
        <v>33.6</v>
      </c>
      <c r="Q291" s="22">
        <f t="shared" si="18"/>
        <v>32.4</v>
      </c>
      <c r="R291">
        <v>-43.727</v>
      </c>
      <c r="AD291">
        <v>6158</v>
      </c>
      <c r="AE291">
        <v>273</v>
      </c>
      <c r="AF291">
        <v>100</v>
      </c>
      <c r="AG291">
        <v>30</v>
      </c>
      <c r="AH291">
        <v>15</v>
      </c>
      <c r="AI291">
        <v>38</v>
      </c>
      <c r="AJ291">
        <f t="shared" si="22"/>
        <v>130558.30388692579</v>
      </c>
      <c r="AK291">
        <f t="shared" si="22"/>
        <v>5787.985865724381</v>
      </c>
      <c r="AL291">
        <f t="shared" si="22"/>
        <v>2120.141342756184</v>
      </c>
      <c r="AM291">
        <f t="shared" si="22"/>
        <v>636.0424028268551</v>
      </c>
      <c r="AN291">
        <f t="shared" si="22"/>
        <v>318.02120141342755</v>
      </c>
      <c r="AO291">
        <f t="shared" si="22"/>
        <v>805.6537102473497</v>
      </c>
      <c r="AP291">
        <v>0.567</v>
      </c>
      <c r="AR291">
        <v>130.938858</v>
      </c>
      <c r="AS291">
        <v>0.021</v>
      </c>
      <c r="AU291">
        <v>0.1853480339</v>
      </c>
      <c r="AV291">
        <f t="shared" si="21"/>
        <v>0.20534803389999998</v>
      </c>
      <c r="AW291">
        <v>0.005</v>
      </c>
    </row>
    <row r="292" spans="1:49" ht="12.75">
      <c r="A292" s="23">
        <v>37856</v>
      </c>
      <c r="B292" s="22">
        <v>235</v>
      </c>
      <c r="C292" s="24">
        <v>0.771643519</v>
      </c>
      <c r="D292" s="25">
        <v>0.771643519</v>
      </c>
      <c r="E292">
        <v>0</v>
      </c>
      <c r="F292">
        <v>39.51908988</v>
      </c>
      <c r="G292">
        <v>-77.06293731</v>
      </c>
      <c r="H292">
        <v>860.1</v>
      </c>
      <c r="I292">
        <v>830.89</v>
      </c>
      <c r="J292">
        <f t="shared" si="19"/>
        <v>1647.6770900270428</v>
      </c>
      <c r="K292" s="10">
        <v>1832.6838791383893</v>
      </c>
      <c r="L292">
        <v>1814.6527156325935</v>
      </c>
      <c r="M292" s="10">
        <f t="shared" si="20"/>
        <v>1823.6682973854913</v>
      </c>
      <c r="N292" s="22">
        <v>11.4</v>
      </c>
      <c r="O292" s="22">
        <v>70.2</v>
      </c>
      <c r="P292" s="22">
        <v>34.7</v>
      </c>
      <c r="Q292" s="22">
        <f t="shared" si="18"/>
        <v>34.150000000000006</v>
      </c>
      <c r="R292"/>
      <c r="AD292">
        <v>5904</v>
      </c>
      <c r="AE292">
        <v>337</v>
      </c>
      <c r="AF292">
        <v>108</v>
      </c>
      <c r="AG292">
        <v>35</v>
      </c>
      <c r="AH292">
        <v>10</v>
      </c>
      <c r="AI292">
        <v>45</v>
      </c>
      <c r="AJ292">
        <f t="shared" si="22"/>
        <v>125173.14487632508</v>
      </c>
      <c r="AK292">
        <f t="shared" si="22"/>
        <v>7144.876325088339</v>
      </c>
      <c r="AL292">
        <f t="shared" si="22"/>
        <v>2289.7526501766783</v>
      </c>
      <c r="AM292">
        <f t="shared" si="22"/>
        <v>742.0494699646642</v>
      </c>
      <c r="AN292">
        <f t="shared" si="22"/>
        <v>212.01413427561837</v>
      </c>
      <c r="AO292">
        <f t="shared" si="22"/>
        <v>954.0636042402826</v>
      </c>
      <c r="AP292">
        <v>0.625</v>
      </c>
      <c r="AR292">
        <v>134.8179779</v>
      </c>
      <c r="AS292">
        <v>0.012</v>
      </c>
      <c r="AU292">
        <v>0.169828251</v>
      </c>
      <c r="AV292">
        <f t="shared" si="21"/>
        <v>0.189828251</v>
      </c>
      <c r="AW292">
        <v>0.004</v>
      </c>
    </row>
    <row r="293" spans="1:49" ht="12.75">
      <c r="A293" s="23">
        <v>37856</v>
      </c>
      <c r="B293" s="22">
        <v>235</v>
      </c>
      <c r="C293" s="24">
        <v>0.771759272</v>
      </c>
      <c r="D293" s="25">
        <v>0.771759272</v>
      </c>
      <c r="E293">
        <v>0</v>
      </c>
      <c r="F293">
        <v>39.52100647</v>
      </c>
      <c r="G293">
        <v>-77.05710129</v>
      </c>
      <c r="H293">
        <v>856.6</v>
      </c>
      <c r="I293">
        <v>827.39</v>
      </c>
      <c r="J293">
        <f t="shared" si="19"/>
        <v>1682.7301244472685</v>
      </c>
      <c r="K293" s="10">
        <v>1867.736913558615</v>
      </c>
      <c r="L293">
        <v>1849.7057500528192</v>
      </c>
      <c r="M293" s="10">
        <f t="shared" si="20"/>
        <v>1858.721331805717</v>
      </c>
      <c r="N293" s="22">
        <v>10.8</v>
      </c>
      <c r="O293" s="22">
        <v>70.6</v>
      </c>
      <c r="P293" s="22">
        <v>34.8</v>
      </c>
      <c r="Q293" s="22">
        <f t="shared" si="18"/>
        <v>34.75</v>
      </c>
      <c r="R293"/>
      <c r="S293" s="26">
        <v>1.52E-05</v>
      </c>
      <c r="T293" s="26">
        <v>9.57E-06</v>
      </c>
      <c r="U293" s="26">
        <v>6.15E-06</v>
      </c>
      <c r="V293" s="26">
        <v>1.99E-06</v>
      </c>
      <c r="W293" s="26">
        <v>1.21E-06</v>
      </c>
      <c r="X293" s="26">
        <v>1.42E-06</v>
      </c>
      <c r="Y293">
        <v>805.6</v>
      </c>
      <c r="Z293">
        <v>311.3</v>
      </c>
      <c r="AA293">
        <v>305.2</v>
      </c>
      <c r="AB293">
        <v>16</v>
      </c>
      <c r="AD293">
        <v>5271</v>
      </c>
      <c r="AE293">
        <v>276</v>
      </c>
      <c r="AF293">
        <v>114</v>
      </c>
      <c r="AG293">
        <v>27</v>
      </c>
      <c r="AH293">
        <v>10</v>
      </c>
      <c r="AI293">
        <v>43</v>
      </c>
      <c r="AJ293">
        <f t="shared" si="22"/>
        <v>111752.65017667845</v>
      </c>
      <c r="AK293">
        <f t="shared" si="22"/>
        <v>5851.590106007067</v>
      </c>
      <c r="AL293">
        <f t="shared" si="22"/>
        <v>2416.9611307420496</v>
      </c>
      <c r="AM293">
        <f t="shared" si="22"/>
        <v>572.4381625441696</v>
      </c>
      <c r="AN293">
        <f t="shared" si="22"/>
        <v>212.01413427561837</v>
      </c>
      <c r="AO293">
        <f t="shared" si="22"/>
        <v>911.660777385159</v>
      </c>
      <c r="AP293">
        <v>0.618</v>
      </c>
      <c r="AR293">
        <v>145.4512024</v>
      </c>
      <c r="AS293">
        <v>0.022</v>
      </c>
      <c r="AU293">
        <v>0.2318151444</v>
      </c>
      <c r="AV293">
        <f t="shared" si="21"/>
        <v>0.2518151444</v>
      </c>
      <c r="AW293">
        <v>0.003</v>
      </c>
    </row>
    <row r="294" spans="1:49" ht="12.75">
      <c r="A294" s="23">
        <v>37856</v>
      </c>
      <c r="B294" s="22">
        <v>235</v>
      </c>
      <c r="C294" s="24">
        <v>0.771875024</v>
      </c>
      <c r="D294" s="25">
        <v>0.771875024</v>
      </c>
      <c r="E294">
        <v>0</v>
      </c>
      <c r="F294">
        <v>39.52349448</v>
      </c>
      <c r="G294">
        <v>-77.051938</v>
      </c>
      <c r="H294">
        <v>854.6</v>
      </c>
      <c r="I294">
        <v>825.39</v>
      </c>
      <c r="J294">
        <f t="shared" si="19"/>
        <v>1702.8270651778196</v>
      </c>
      <c r="K294" s="10">
        <v>1887.833854289166</v>
      </c>
      <c r="L294">
        <v>1869.8026907833703</v>
      </c>
      <c r="M294" s="10">
        <f t="shared" si="20"/>
        <v>1878.818272536268</v>
      </c>
      <c r="N294" s="22">
        <v>10.6</v>
      </c>
      <c r="O294" s="22">
        <v>68.3</v>
      </c>
      <c r="P294" s="22">
        <v>34.1</v>
      </c>
      <c r="Q294" s="22">
        <f t="shared" si="18"/>
        <v>34.45</v>
      </c>
      <c r="R294"/>
      <c r="AD294">
        <v>5860</v>
      </c>
      <c r="AE294">
        <v>278</v>
      </c>
      <c r="AF294">
        <v>121</v>
      </c>
      <c r="AG294">
        <v>39</v>
      </c>
      <c r="AH294">
        <v>9</v>
      </c>
      <c r="AI294">
        <v>39</v>
      </c>
      <c r="AJ294">
        <f t="shared" si="22"/>
        <v>124240.28268551237</v>
      </c>
      <c r="AK294">
        <f t="shared" si="22"/>
        <v>5893.992932862191</v>
      </c>
      <c r="AL294">
        <f t="shared" si="22"/>
        <v>2565.3710247349823</v>
      </c>
      <c r="AM294">
        <f t="shared" si="22"/>
        <v>826.8551236749116</v>
      </c>
      <c r="AN294">
        <f t="shared" si="22"/>
        <v>190.81272084805653</v>
      </c>
      <c r="AO294">
        <f t="shared" si="22"/>
        <v>826.8551236749116</v>
      </c>
      <c r="AP294">
        <v>0.656</v>
      </c>
      <c r="AR294">
        <v>147.1069031</v>
      </c>
      <c r="AS294">
        <v>0.021</v>
      </c>
      <c r="AU294">
        <v>0.1703941375</v>
      </c>
      <c r="AV294">
        <f t="shared" si="21"/>
        <v>0.19039413749999998</v>
      </c>
      <c r="AW294">
        <v>0.007</v>
      </c>
    </row>
    <row r="295" spans="1:49" ht="12.75">
      <c r="A295" s="23">
        <v>37856</v>
      </c>
      <c r="B295" s="22">
        <v>235</v>
      </c>
      <c r="C295" s="24">
        <v>0.771990716</v>
      </c>
      <c r="D295" s="25">
        <v>0.771990716</v>
      </c>
      <c r="E295">
        <v>0</v>
      </c>
      <c r="F295">
        <v>39.5255654</v>
      </c>
      <c r="G295">
        <v>-77.0465048</v>
      </c>
      <c r="H295">
        <v>852.5</v>
      </c>
      <c r="I295">
        <v>823.29</v>
      </c>
      <c r="J295">
        <f t="shared" si="19"/>
        <v>1723.9813307866862</v>
      </c>
      <c r="K295" s="10">
        <v>1908.988119898033</v>
      </c>
      <c r="L295">
        <v>1890.9569563922369</v>
      </c>
      <c r="M295" s="10">
        <f t="shared" si="20"/>
        <v>1899.9725381451349</v>
      </c>
      <c r="N295" s="22">
        <v>11</v>
      </c>
      <c r="O295" s="22">
        <v>63.1</v>
      </c>
      <c r="P295" s="22">
        <v>34.6</v>
      </c>
      <c r="Q295" s="22">
        <f t="shared" si="18"/>
        <v>34.35</v>
      </c>
      <c r="R295"/>
      <c r="AD295">
        <v>5591</v>
      </c>
      <c r="AE295">
        <v>288</v>
      </c>
      <c r="AF295">
        <v>110</v>
      </c>
      <c r="AG295">
        <v>36</v>
      </c>
      <c r="AH295">
        <v>12</v>
      </c>
      <c r="AI295">
        <v>40</v>
      </c>
      <c r="AJ295">
        <f t="shared" si="22"/>
        <v>118537.10247349823</v>
      </c>
      <c r="AK295">
        <f t="shared" si="22"/>
        <v>6106.007067137809</v>
      </c>
      <c r="AL295">
        <f t="shared" si="22"/>
        <v>2332.155477031802</v>
      </c>
      <c r="AM295">
        <f t="shared" si="22"/>
        <v>763.2508833922261</v>
      </c>
      <c r="AN295">
        <f t="shared" si="22"/>
        <v>254.41696113074204</v>
      </c>
      <c r="AO295">
        <f t="shared" si="22"/>
        <v>848.0565371024735</v>
      </c>
      <c r="AP295">
        <v>0.616</v>
      </c>
      <c r="AR295">
        <v>151.1318207</v>
      </c>
      <c r="AS295">
        <v>0.021</v>
      </c>
      <c r="AU295">
        <v>0.1654154956</v>
      </c>
      <c r="AV295">
        <f t="shared" si="21"/>
        <v>0.18541549559999998</v>
      </c>
      <c r="AW295">
        <v>0.012</v>
      </c>
    </row>
    <row r="296" spans="1:49" ht="12.75">
      <c r="A296" s="23">
        <v>37856</v>
      </c>
      <c r="B296" s="22">
        <v>235</v>
      </c>
      <c r="C296" s="24">
        <v>0.772106469</v>
      </c>
      <c r="D296" s="25">
        <v>0.772106469</v>
      </c>
      <c r="E296">
        <v>0</v>
      </c>
      <c r="F296">
        <v>39.52636938</v>
      </c>
      <c r="G296">
        <v>-77.03985555</v>
      </c>
      <c r="H296">
        <v>848.5</v>
      </c>
      <c r="I296">
        <v>819.29</v>
      </c>
      <c r="J296">
        <f t="shared" si="19"/>
        <v>1764.4248661355377</v>
      </c>
      <c r="K296" s="10">
        <v>1949.4316552468845</v>
      </c>
      <c r="L296">
        <v>1931.4004917410884</v>
      </c>
      <c r="M296" s="10">
        <f t="shared" si="20"/>
        <v>1940.4160734939865</v>
      </c>
      <c r="N296" s="22">
        <v>10.7</v>
      </c>
      <c r="O296" s="22">
        <v>60.9</v>
      </c>
      <c r="P296" s="22">
        <v>34.6</v>
      </c>
      <c r="Q296" s="22">
        <f t="shared" si="18"/>
        <v>34.6</v>
      </c>
      <c r="R296"/>
      <c r="S296" s="26">
        <v>1.45E-05</v>
      </c>
      <c r="T296" s="26">
        <v>9.31E-06</v>
      </c>
      <c r="U296" s="26">
        <v>5.76E-06</v>
      </c>
      <c r="V296" s="26">
        <v>1.94E-06</v>
      </c>
      <c r="W296" s="26">
        <v>1.56E-06</v>
      </c>
      <c r="X296" s="26">
        <v>1.74E-06</v>
      </c>
      <c r="Y296">
        <v>795.4</v>
      </c>
      <c r="Z296">
        <v>311.3</v>
      </c>
      <c r="AA296">
        <v>305</v>
      </c>
      <c r="AB296">
        <v>15.6</v>
      </c>
      <c r="AD296">
        <v>5552</v>
      </c>
      <c r="AE296">
        <v>321</v>
      </c>
      <c r="AF296">
        <v>103</v>
      </c>
      <c r="AG296">
        <v>39</v>
      </c>
      <c r="AH296">
        <v>15</v>
      </c>
      <c r="AI296">
        <v>36</v>
      </c>
      <c r="AJ296">
        <f t="shared" si="22"/>
        <v>117710.24734982332</v>
      </c>
      <c r="AK296">
        <f t="shared" si="22"/>
        <v>6805.653710247349</v>
      </c>
      <c r="AL296">
        <f t="shared" si="22"/>
        <v>2183.7455830388694</v>
      </c>
      <c r="AM296">
        <f t="shared" si="22"/>
        <v>826.8551236749116</v>
      </c>
      <c r="AN296">
        <f t="shared" si="22"/>
        <v>318.02120141342755</v>
      </c>
      <c r="AO296">
        <f t="shared" si="22"/>
        <v>763.2508833922261</v>
      </c>
      <c r="AP296">
        <v>0.724</v>
      </c>
      <c r="AR296">
        <v>146.0888519</v>
      </c>
      <c r="AS296">
        <v>0.001</v>
      </c>
      <c r="AU296">
        <v>0.1811822653</v>
      </c>
      <c r="AV296">
        <f t="shared" si="21"/>
        <v>0.2011822653</v>
      </c>
      <c r="AW296">
        <v>0.008</v>
      </c>
    </row>
    <row r="297" spans="1:49" ht="12.75">
      <c r="A297" s="23">
        <v>37856</v>
      </c>
      <c r="B297" s="22">
        <v>235</v>
      </c>
      <c r="C297" s="24">
        <v>0.772222221</v>
      </c>
      <c r="D297" s="25">
        <v>0.772222221</v>
      </c>
      <c r="E297">
        <v>0</v>
      </c>
      <c r="F297">
        <v>39.52664635</v>
      </c>
      <c r="G297">
        <v>-77.03286051</v>
      </c>
      <c r="H297">
        <v>844.9</v>
      </c>
      <c r="I297">
        <v>815.69</v>
      </c>
      <c r="J297">
        <f t="shared" si="19"/>
        <v>1800.9932318040526</v>
      </c>
      <c r="K297" s="10">
        <v>1986.0000209154005</v>
      </c>
      <c r="L297">
        <v>1967.9688574096047</v>
      </c>
      <c r="M297" s="10">
        <f t="shared" si="20"/>
        <v>1976.9844391625024</v>
      </c>
      <c r="N297" s="22">
        <v>11.5</v>
      </c>
      <c r="O297" s="22">
        <v>47.1</v>
      </c>
      <c r="P297" s="22">
        <v>37.2</v>
      </c>
      <c r="Q297" s="22">
        <f t="shared" si="18"/>
        <v>35.900000000000006</v>
      </c>
      <c r="R297">
        <v>-70.067</v>
      </c>
      <c r="AD297">
        <v>6081</v>
      </c>
      <c r="AE297">
        <v>304</v>
      </c>
      <c r="AF297">
        <v>112</v>
      </c>
      <c r="AG297">
        <v>36</v>
      </c>
      <c r="AH297">
        <v>15</v>
      </c>
      <c r="AI297">
        <v>43</v>
      </c>
      <c r="AJ297">
        <f t="shared" si="22"/>
        <v>128925.79505300353</v>
      </c>
      <c r="AK297">
        <f t="shared" si="22"/>
        <v>6445.229681978798</v>
      </c>
      <c r="AL297">
        <f t="shared" si="22"/>
        <v>2374.558303886926</v>
      </c>
      <c r="AM297">
        <f t="shared" si="22"/>
        <v>763.2508833922261</v>
      </c>
      <c r="AN297">
        <f t="shared" si="22"/>
        <v>318.02120141342755</v>
      </c>
      <c r="AO297">
        <f t="shared" si="22"/>
        <v>911.660777385159</v>
      </c>
      <c r="AP297">
        <v>0.536</v>
      </c>
      <c r="AR297">
        <v>140.7736664</v>
      </c>
      <c r="AS297">
        <v>0.012</v>
      </c>
      <c r="AU297">
        <v>0.1507726461</v>
      </c>
      <c r="AV297">
        <f t="shared" si="21"/>
        <v>0.17077264609999998</v>
      </c>
      <c r="AW297">
        <v>0.006</v>
      </c>
    </row>
    <row r="298" spans="1:49" ht="12.75">
      <c r="A298" s="23">
        <v>37856</v>
      </c>
      <c r="B298" s="22">
        <v>235</v>
      </c>
      <c r="C298" s="24">
        <v>0.772337973</v>
      </c>
      <c r="D298" s="25">
        <v>0.772337973</v>
      </c>
      <c r="E298">
        <v>0</v>
      </c>
      <c r="F298">
        <v>39.52675212</v>
      </c>
      <c r="G298">
        <v>-77.02613256</v>
      </c>
      <c r="H298">
        <v>841.8</v>
      </c>
      <c r="I298">
        <v>812.59</v>
      </c>
      <c r="J298">
        <f t="shared" si="19"/>
        <v>1832.61221669046</v>
      </c>
      <c r="K298" s="10">
        <v>2017.6190058018083</v>
      </c>
      <c r="L298">
        <v>1999.5878422960122</v>
      </c>
      <c r="M298" s="10">
        <f t="shared" si="20"/>
        <v>2008.6034240489103</v>
      </c>
      <c r="N298" s="22">
        <v>12.4</v>
      </c>
      <c r="O298" s="22">
        <v>36.5</v>
      </c>
      <c r="P298" s="22">
        <v>37.6</v>
      </c>
      <c r="Q298" s="22">
        <f t="shared" si="18"/>
        <v>37.400000000000006</v>
      </c>
      <c r="R298"/>
      <c r="AD298">
        <v>5859</v>
      </c>
      <c r="AE298">
        <v>336</v>
      </c>
      <c r="AF298">
        <v>143</v>
      </c>
      <c r="AG298">
        <v>40</v>
      </c>
      <c r="AH298">
        <v>14</v>
      </c>
      <c r="AI298">
        <v>33</v>
      </c>
      <c r="AJ298">
        <f t="shared" si="22"/>
        <v>124219.0812720848</v>
      </c>
      <c r="AK298">
        <f t="shared" si="22"/>
        <v>7123.674911660777</v>
      </c>
      <c r="AL298">
        <f t="shared" si="22"/>
        <v>3031.8021201413426</v>
      </c>
      <c r="AM298">
        <f t="shared" si="22"/>
        <v>848.0565371024735</v>
      </c>
      <c r="AN298">
        <f t="shared" si="22"/>
        <v>296.81978798586573</v>
      </c>
      <c r="AO298">
        <f t="shared" si="22"/>
        <v>699.6466431095406</v>
      </c>
      <c r="AP298">
        <v>0.555</v>
      </c>
      <c r="AR298">
        <v>135.6700745</v>
      </c>
      <c r="AS298">
        <v>0.021</v>
      </c>
      <c r="AU298">
        <v>0.09664611518</v>
      </c>
      <c r="AV298">
        <f t="shared" si="21"/>
        <v>0.11664611518000001</v>
      </c>
      <c r="AW298">
        <v>0.003</v>
      </c>
    </row>
    <row r="299" spans="1:49" ht="12.75">
      <c r="A299" s="23">
        <v>37856</v>
      </c>
      <c r="B299" s="22">
        <v>235</v>
      </c>
      <c r="C299" s="24">
        <v>0.772453725</v>
      </c>
      <c r="D299" s="25">
        <v>0.772453725</v>
      </c>
      <c r="E299">
        <v>0</v>
      </c>
      <c r="F299">
        <v>39.52685087</v>
      </c>
      <c r="G299">
        <v>-77.01958665</v>
      </c>
      <c r="H299">
        <v>838.9</v>
      </c>
      <c r="I299">
        <v>809.69</v>
      </c>
      <c r="J299">
        <f t="shared" si="19"/>
        <v>1862.3006608923781</v>
      </c>
      <c r="K299" s="10">
        <v>2047.3074500037264</v>
      </c>
      <c r="L299">
        <v>2029.2762864979304</v>
      </c>
      <c r="M299" s="10">
        <f t="shared" si="20"/>
        <v>2038.2918682508284</v>
      </c>
      <c r="N299" s="22">
        <v>12.8</v>
      </c>
      <c r="O299" s="22">
        <v>26</v>
      </c>
      <c r="P299" s="22">
        <v>42.6</v>
      </c>
      <c r="Q299" s="22">
        <f t="shared" si="18"/>
        <v>40.1</v>
      </c>
      <c r="R299"/>
      <c r="S299" s="26">
        <v>1.35E-05</v>
      </c>
      <c r="T299" s="26">
        <v>8.68E-06</v>
      </c>
      <c r="U299" s="26">
        <v>4.56E-06</v>
      </c>
      <c r="V299" s="26">
        <v>2E-06</v>
      </c>
      <c r="W299" s="26">
        <v>8.94E-07</v>
      </c>
      <c r="X299" s="26">
        <v>3.99E-07</v>
      </c>
      <c r="Y299">
        <v>785.4</v>
      </c>
      <c r="Z299">
        <v>311.3</v>
      </c>
      <c r="AA299">
        <v>304.9</v>
      </c>
      <c r="AB299">
        <v>14.9</v>
      </c>
      <c r="AD299">
        <v>5464</v>
      </c>
      <c r="AE299">
        <v>287</v>
      </c>
      <c r="AF299">
        <v>118</v>
      </c>
      <c r="AG299">
        <v>30</v>
      </c>
      <c r="AH299">
        <v>8</v>
      </c>
      <c r="AI299">
        <v>33</v>
      </c>
      <c r="AJ299">
        <f t="shared" si="22"/>
        <v>115844.52296819788</v>
      </c>
      <c r="AK299">
        <f t="shared" si="22"/>
        <v>6084.8056537102475</v>
      </c>
      <c r="AL299">
        <f t="shared" si="22"/>
        <v>2501.7667844522966</v>
      </c>
      <c r="AM299">
        <f t="shared" si="22"/>
        <v>636.0424028268551</v>
      </c>
      <c r="AN299">
        <f t="shared" si="22"/>
        <v>169.61130742049468</v>
      </c>
      <c r="AO299">
        <f t="shared" si="22"/>
        <v>699.6466431095406</v>
      </c>
      <c r="AP299">
        <v>0.576</v>
      </c>
      <c r="AR299">
        <v>129.9509583</v>
      </c>
      <c r="AS299">
        <v>0.011</v>
      </c>
      <c r="AU299">
        <v>0.04261385277</v>
      </c>
      <c r="AV299">
        <f t="shared" si="21"/>
        <v>0.06261385277</v>
      </c>
      <c r="AW299">
        <v>0.001</v>
      </c>
    </row>
    <row r="300" spans="1:49" ht="12.75">
      <c r="A300" s="23">
        <v>37856</v>
      </c>
      <c r="B300" s="22">
        <v>235</v>
      </c>
      <c r="C300" s="24">
        <v>0.772569418</v>
      </c>
      <c r="D300" s="25">
        <v>0.772569418</v>
      </c>
      <c r="E300">
        <v>0</v>
      </c>
      <c r="F300">
        <v>39.52709123</v>
      </c>
      <c r="G300">
        <v>-77.01315665</v>
      </c>
      <c r="H300">
        <v>834.3</v>
      </c>
      <c r="I300">
        <v>805.09</v>
      </c>
      <c r="J300">
        <f t="shared" si="19"/>
        <v>1909.6114767779725</v>
      </c>
      <c r="K300" s="10">
        <v>2094.618265889319</v>
      </c>
      <c r="L300">
        <v>2076.5871023835234</v>
      </c>
      <c r="M300" s="10">
        <f t="shared" si="20"/>
        <v>2085.602684136421</v>
      </c>
      <c r="N300" s="22">
        <v>11.9</v>
      </c>
      <c r="O300" s="22">
        <v>26.2</v>
      </c>
      <c r="P300" s="22">
        <v>45.6</v>
      </c>
      <c r="Q300" s="22">
        <f t="shared" si="18"/>
        <v>44.1</v>
      </c>
      <c r="R300"/>
      <c r="AD300">
        <v>5495</v>
      </c>
      <c r="AE300">
        <v>337</v>
      </c>
      <c r="AF300">
        <v>113</v>
      </c>
      <c r="AG300">
        <v>57</v>
      </c>
      <c r="AH300">
        <v>13</v>
      </c>
      <c r="AI300">
        <v>40</v>
      </c>
      <c r="AJ300">
        <f t="shared" si="22"/>
        <v>116501.7667844523</v>
      </c>
      <c r="AK300">
        <f t="shared" si="22"/>
        <v>7144.876325088339</v>
      </c>
      <c r="AL300">
        <f t="shared" si="22"/>
        <v>2395.7597173144877</v>
      </c>
      <c r="AM300">
        <f t="shared" si="22"/>
        <v>1208.4805653710248</v>
      </c>
      <c r="AN300">
        <f t="shared" si="22"/>
        <v>275.61837455830386</v>
      </c>
      <c r="AO300">
        <f t="shared" si="22"/>
        <v>848.0565371024735</v>
      </c>
      <c r="AP300">
        <v>0.566</v>
      </c>
      <c r="AR300">
        <v>121.4328842</v>
      </c>
      <c r="AS300">
        <v>-0.009</v>
      </c>
      <c r="AU300">
        <v>0.05549998954</v>
      </c>
      <c r="AV300">
        <f t="shared" si="21"/>
        <v>0.07549998954</v>
      </c>
      <c r="AW300">
        <v>0.008</v>
      </c>
    </row>
    <row r="301" spans="1:49" ht="12.75">
      <c r="A301" s="23">
        <v>37856</v>
      </c>
      <c r="B301" s="22">
        <v>235</v>
      </c>
      <c r="C301" s="24">
        <v>0.77268517</v>
      </c>
      <c r="D301" s="25">
        <v>0.77268517</v>
      </c>
      <c r="E301">
        <v>0</v>
      </c>
      <c r="F301">
        <v>39.52744323</v>
      </c>
      <c r="G301">
        <v>-77.00667926</v>
      </c>
      <c r="H301">
        <v>831.7</v>
      </c>
      <c r="I301">
        <v>802.49</v>
      </c>
      <c r="J301">
        <f t="shared" si="19"/>
        <v>1936.4720901127703</v>
      </c>
      <c r="K301" s="10">
        <v>2121.478879224117</v>
      </c>
      <c r="L301">
        <v>2103.447715718321</v>
      </c>
      <c r="M301" s="10">
        <f t="shared" si="20"/>
        <v>2112.463297471219</v>
      </c>
      <c r="N301" s="22">
        <v>12.4</v>
      </c>
      <c r="O301" s="22">
        <v>22.2</v>
      </c>
      <c r="P301" s="22">
        <v>43.6</v>
      </c>
      <c r="Q301" s="22">
        <f t="shared" si="18"/>
        <v>44.6</v>
      </c>
      <c r="R301"/>
      <c r="AD301">
        <v>5513</v>
      </c>
      <c r="AE301">
        <v>284</v>
      </c>
      <c r="AF301">
        <v>110</v>
      </c>
      <c r="AG301">
        <v>33</v>
      </c>
      <c r="AH301">
        <v>8</v>
      </c>
      <c r="AI301">
        <v>25</v>
      </c>
      <c r="AJ301">
        <f t="shared" si="22"/>
        <v>116883.39222614841</v>
      </c>
      <c r="AK301">
        <f t="shared" si="22"/>
        <v>6021.201413427561</v>
      </c>
      <c r="AL301">
        <f t="shared" si="22"/>
        <v>2332.155477031802</v>
      </c>
      <c r="AM301">
        <f t="shared" si="22"/>
        <v>699.6466431095406</v>
      </c>
      <c r="AN301">
        <f t="shared" si="22"/>
        <v>169.61130742049468</v>
      </c>
      <c r="AO301">
        <f t="shared" si="22"/>
        <v>530.035335689046</v>
      </c>
      <c r="AP301">
        <v>0.567</v>
      </c>
      <c r="AR301">
        <v>118.7610855</v>
      </c>
      <c r="AS301">
        <v>0.001</v>
      </c>
      <c r="AU301">
        <v>0.06320339441</v>
      </c>
      <c r="AV301">
        <f t="shared" si="21"/>
        <v>0.08320339441</v>
      </c>
      <c r="AW301">
        <v>0.011</v>
      </c>
    </row>
    <row r="302" spans="1:49" ht="12.75">
      <c r="A302" s="23">
        <v>37856</v>
      </c>
      <c r="B302" s="22">
        <v>235</v>
      </c>
      <c r="C302" s="24">
        <v>0.772800922</v>
      </c>
      <c r="D302" s="25">
        <v>0.772800922</v>
      </c>
      <c r="E302">
        <v>0</v>
      </c>
      <c r="F302">
        <v>39.52782959</v>
      </c>
      <c r="G302">
        <v>-77.00017645</v>
      </c>
      <c r="H302">
        <v>829.3</v>
      </c>
      <c r="I302">
        <v>800.09</v>
      </c>
      <c r="J302">
        <f t="shared" si="19"/>
        <v>1961.3438571282634</v>
      </c>
      <c r="K302" s="10">
        <v>2146.3506462396113</v>
      </c>
      <c r="L302">
        <v>2128.3194827338157</v>
      </c>
      <c r="M302" s="10">
        <f t="shared" si="20"/>
        <v>2137.3350644867132</v>
      </c>
      <c r="N302" s="22">
        <v>12</v>
      </c>
      <c r="O302" s="22">
        <v>22.1</v>
      </c>
      <c r="P302" s="22">
        <v>46.1</v>
      </c>
      <c r="Q302" s="22">
        <f t="shared" si="18"/>
        <v>44.85</v>
      </c>
      <c r="R302"/>
      <c r="S302" s="26">
        <v>9.11E-06</v>
      </c>
      <c r="T302" s="26">
        <v>6.48E-06</v>
      </c>
      <c r="U302" s="26">
        <v>4.16E-06</v>
      </c>
      <c r="V302" s="26">
        <v>7.99E-07</v>
      </c>
      <c r="W302" s="26">
        <v>1.24E-06</v>
      </c>
      <c r="X302" s="26">
        <v>3.97E-07</v>
      </c>
      <c r="Y302">
        <v>774.9</v>
      </c>
      <c r="Z302">
        <v>311.2</v>
      </c>
      <c r="AA302">
        <v>304.8</v>
      </c>
      <c r="AB302">
        <v>13.2</v>
      </c>
      <c r="AD302">
        <v>5526</v>
      </c>
      <c r="AE302">
        <v>324</v>
      </c>
      <c r="AF302">
        <v>116</v>
      </c>
      <c r="AG302">
        <v>39</v>
      </c>
      <c r="AH302">
        <v>15</v>
      </c>
      <c r="AI302">
        <v>41</v>
      </c>
      <c r="AJ302">
        <f t="shared" si="22"/>
        <v>117159.01060070671</v>
      </c>
      <c r="AK302">
        <f t="shared" si="22"/>
        <v>6869.2579505300355</v>
      </c>
      <c r="AL302">
        <f t="shared" si="22"/>
        <v>2459.363957597173</v>
      </c>
      <c r="AM302">
        <f t="shared" si="22"/>
        <v>826.8551236749116</v>
      </c>
      <c r="AN302">
        <f t="shared" si="22"/>
        <v>318.02120141342755</v>
      </c>
      <c r="AO302">
        <f t="shared" si="22"/>
        <v>869.2579505300353</v>
      </c>
      <c r="AP302">
        <v>0.516</v>
      </c>
      <c r="AR302">
        <v>123.3854446</v>
      </c>
      <c r="AS302">
        <v>0.002</v>
      </c>
      <c r="AU302">
        <v>-0.003366066609</v>
      </c>
      <c r="AV302">
        <f t="shared" si="21"/>
        <v>0.016633933391</v>
      </c>
      <c r="AW302">
        <v>0.008</v>
      </c>
    </row>
    <row r="303" spans="1:49" ht="12.75">
      <c r="A303" s="23">
        <v>37856</v>
      </c>
      <c r="B303" s="22">
        <v>235</v>
      </c>
      <c r="C303" s="24">
        <v>0.772916675</v>
      </c>
      <c r="D303" s="25">
        <v>0.772916675</v>
      </c>
      <c r="E303">
        <v>0</v>
      </c>
      <c r="F303">
        <v>39.52827765</v>
      </c>
      <c r="G303">
        <v>-76.9936024</v>
      </c>
      <c r="H303">
        <v>827.5</v>
      </c>
      <c r="I303">
        <v>798.29</v>
      </c>
      <c r="J303">
        <f t="shared" si="19"/>
        <v>1980.0466922340663</v>
      </c>
      <c r="K303" s="10">
        <v>2165.053481345413</v>
      </c>
      <c r="L303">
        <v>2147.0223178396172</v>
      </c>
      <c r="M303" s="10">
        <f t="shared" si="20"/>
        <v>2156.037899592515</v>
      </c>
      <c r="N303" s="22">
        <v>13.5</v>
      </c>
      <c r="O303" s="22">
        <v>16</v>
      </c>
      <c r="P303" s="22">
        <v>47.6</v>
      </c>
      <c r="Q303" s="22">
        <f t="shared" si="18"/>
        <v>46.85</v>
      </c>
      <c r="R303">
        <v>-23.629</v>
      </c>
      <c r="AD303">
        <v>5436</v>
      </c>
      <c r="AE303">
        <v>308</v>
      </c>
      <c r="AF303">
        <v>127</v>
      </c>
      <c r="AG303">
        <v>45</v>
      </c>
      <c r="AH303">
        <v>11</v>
      </c>
      <c r="AI303">
        <v>45</v>
      </c>
      <c r="AJ303">
        <f t="shared" si="22"/>
        <v>115250.88339222614</v>
      </c>
      <c r="AK303">
        <f t="shared" si="22"/>
        <v>6530.0353356890455</v>
      </c>
      <c r="AL303">
        <f t="shared" si="22"/>
        <v>2692.5795053003535</v>
      </c>
      <c r="AM303">
        <f t="shared" si="22"/>
        <v>954.0636042402826</v>
      </c>
      <c r="AN303">
        <f t="shared" si="22"/>
        <v>233.2155477031802</v>
      </c>
      <c r="AO303">
        <f t="shared" si="22"/>
        <v>954.0636042402826</v>
      </c>
      <c r="AP303">
        <v>0.516</v>
      </c>
      <c r="AR303">
        <v>121.7427979</v>
      </c>
      <c r="AS303">
        <v>0.011</v>
      </c>
      <c r="AU303">
        <v>-0.02742886916</v>
      </c>
      <c r="AV303">
        <f t="shared" si="21"/>
        <v>-0.0074288691600000005</v>
      </c>
      <c r="AW303">
        <v>0.004</v>
      </c>
    </row>
    <row r="304" spans="1:49" ht="12.75">
      <c r="A304" s="23">
        <v>37856</v>
      </c>
      <c r="B304" s="22">
        <v>235</v>
      </c>
      <c r="C304" s="24">
        <v>0.773032427</v>
      </c>
      <c r="D304" s="25">
        <v>0.773032427</v>
      </c>
      <c r="E304">
        <v>0</v>
      </c>
      <c r="F304">
        <v>39.52883342</v>
      </c>
      <c r="G304">
        <v>-76.98701761</v>
      </c>
      <c r="H304">
        <v>824.9</v>
      </c>
      <c r="I304">
        <v>795.69</v>
      </c>
      <c r="J304">
        <f t="shared" si="19"/>
        <v>2007.1364834673118</v>
      </c>
      <c r="K304" s="10">
        <v>2192.14327257866</v>
      </c>
      <c r="L304">
        <v>2174.112109072864</v>
      </c>
      <c r="M304" s="10">
        <f t="shared" si="20"/>
        <v>2183.127690825762</v>
      </c>
      <c r="N304" s="22">
        <v>13.8</v>
      </c>
      <c r="O304" s="22">
        <v>14.1</v>
      </c>
      <c r="P304" s="22">
        <v>45</v>
      </c>
      <c r="Q304" s="22">
        <f t="shared" si="18"/>
        <v>46.3</v>
      </c>
      <c r="R304"/>
      <c r="AD304">
        <v>5326</v>
      </c>
      <c r="AE304">
        <v>295</v>
      </c>
      <c r="AF304">
        <v>139</v>
      </c>
      <c r="AG304">
        <v>38</v>
      </c>
      <c r="AH304">
        <v>16</v>
      </c>
      <c r="AI304">
        <v>48</v>
      </c>
      <c r="AJ304">
        <f t="shared" si="22"/>
        <v>112918.72791519434</v>
      </c>
      <c r="AK304">
        <f t="shared" si="22"/>
        <v>6254.416961130742</v>
      </c>
      <c r="AL304">
        <f t="shared" si="22"/>
        <v>2946.9964664310955</v>
      </c>
      <c r="AM304">
        <f t="shared" si="22"/>
        <v>805.6537102473497</v>
      </c>
      <c r="AN304">
        <f t="shared" si="22"/>
        <v>339.22261484098937</v>
      </c>
      <c r="AO304">
        <f t="shared" si="22"/>
        <v>1017.6678445229682</v>
      </c>
      <c r="AP304">
        <v>0.596</v>
      </c>
      <c r="AR304">
        <v>110.1818924</v>
      </c>
      <c r="AS304">
        <v>-0.009</v>
      </c>
      <c r="AU304">
        <v>-0.01451916248</v>
      </c>
      <c r="AV304">
        <f t="shared" si="21"/>
        <v>0.00548083752</v>
      </c>
      <c r="AW304">
        <v>0.002</v>
      </c>
    </row>
    <row r="305" spans="1:49" ht="12.75">
      <c r="A305" s="23">
        <v>37856</v>
      </c>
      <c r="B305" s="22">
        <v>235</v>
      </c>
      <c r="C305" s="24">
        <v>0.773148119</v>
      </c>
      <c r="D305" s="25">
        <v>0.773148119</v>
      </c>
      <c r="E305">
        <v>0</v>
      </c>
      <c r="F305">
        <v>39.52942474</v>
      </c>
      <c r="G305">
        <v>-76.98028726</v>
      </c>
      <c r="H305">
        <v>821.1</v>
      </c>
      <c r="I305">
        <v>791.89</v>
      </c>
      <c r="J305">
        <f t="shared" si="19"/>
        <v>2046.888905991841</v>
      </c>
      <c r="K305" s="10">
        <v>2231.895695103188</v>
      </c>
      <c r="L305">
        <v>2213.8645315973918</v>
      </c>
      <c r="M305" s="10">
        <f t="shared" si="20"/>
        <v>2222.88011335029</v>
      </c>
      <c r="N305" s="22">
        <v>12.7</v>
      </c>
      <c r="O305" s="22">
        <v>13.4</v>
      </c>
      <c r="P305" s="22">
        <v>44.1</v>
      </c>
      <c r="Q305" s="22">
        <f t="shared" si="18"/>
        <v>44.55</v>
      </c>
      <c r="R305"/>
      <c r="S305" s="26">
        <v>6.01E-06</v>
      </c>
      <c r="T305" s="26">
        <v>4.67E-06</v>
      </c>
      <c r="U305" s="26">
        <v>3E-06</v>
      </c>
      <c r="V305" s="26">
        <v>8.77E-07</v>
      </c>
      <c r="W305" s="26">
        <v>7.59E-07</v>
      </c>
      <c r="X305" s="26">
        <v>1.66E-07</v>
      </c>
      <c r="Y305">
        <v>767.3</v>
      </c>
      <c r="Z305">
        <v>311.2</v>
      </c>
      <c r="AA305">
        <v>304.6</v>
      </c>
      <c r="AB305">
        <v>11.3</v>
      </c>
      <c r="AD305">
        <v>5258</v>
      </c>
      <c r="AE305">
        <v>303</v>
      </c>
      <c r="AF305">
        <v>135</v>
      </c>
      <c r="AG305">
        <v>41</v>
      </c>
      <c r="AH305">
        <v>14</v>
      </c>
      <c r="AI305">
        <v>62</v>
      </c>
      <c r="AJ305">
        <f t="shared" si="22"/>
        <v>111477.03180212014</v>
      </c>
      <c r="AK305">
        <f t="shared" si="22"/>
        <v>6424.028268551237</v>
      </c>
      <c r="AL305">
        <f t="shared" si="22"/>
        <v>2862.190812720848</v>
      </c>
      <c r="AM305">
        <f t="shared" si="22"/>
        <v>869.2579505300353</v>
      </c>
      <c r="AN305">
        <f t="shared" si="22"/>
        <v>296.81978798586573</v>
      </c>
      <c r="AO305">
        <f t="shared" si="22"/>
        <v>1314.487632508834</v>
      </c>
      <c r="AP305">
        <v>0.586</v>
      </c>
      <c r="AR305">
        <v>107.9933853</v>
      </c>
      <c r="AS305">
        <v>0.001</v>
      </c>
      <c r="AU305">
        <v>0.01094658487</v>
      </c>
      <c r="AV305">
        <f t="shared" si="21"/>
        <v>0.030946584870000002</v>
      </c>
      <c r="AW305">
        <v>0.002</v>
      </c>
    </row>
    <row r="306" spans="1:49" ht="12.75">
      <c r="A306" s="23">
        <v>37856</v>
      </c>
      <c r="B306" s="22">
        <v>235</v>
      </c>
      <c r="C306" s="24">
        <v>0.773263872</v>
      </c>
      <c r="D306" s="25">
        <v>0.773263872</v>
      </c>
      <c r="E306">
        <v>0</v>
      </c>
      <c r="F306">
        <v>39.53002107</v>
      </c>
      <c r="G306">
        <v>-76.97344954</v>
      </c>
      <c r="H306">
        <v>818.1</v>
      </c>
      <c r="I306">
        <v>788.89</v>
      </c>
      <c r="J306">
        <f t="shared" si="19"/>
        <v>2078.407376650456</v>
      </c>
      <c r="K306" s="10">
        <v>2263.414165761803</v>
      </c>
      <c r="L306">
        <v>2245.383002256007</v>
      </c>
      <c r="M306" s="10">
        <f t="shared" si="20"/>
        <v>2254.398584008905</v>
      </c>
      <c r="N306" s="22">
        <v>12.8</v>
      </c>
      <c r="O306" s="22">
        <v>13.1</v>
      </c>
      <c r="P306" s="22">
        <v>46.1</v>
      </c>
      <c r="Q306" s="22">
        <f t="shared" si="18"/>
        <v>45.1</v>
      </c>
      <c r="R306"/>
      <c r="AD306">
        <v>5344</v>
      </c>
      <c r="AE306">
        <v>325</v>
      </c>
      <c r="AF306">
        <v>132</v>
      </c>
      <c r="AG306">
        <v>46</v>
      </c>
      <c r="AH306">
        <v>30</v>
      </c>
      <c r="AI306">
        <v>66</v>
      </c>
      <c r="AJ306">
        <f t="shared" si="22"/>
        <v>113300.35335689045</v>
      </c>
      <c r="AK306">
        <f t="shared" si="22"/>
        <v>6890.459363957597</v>
      </c>
      <c r="AL306">
        <f t="shared" si="22"/>
        <v>2798.5865724381624</v>
      </c>
      <c r="AM306">
        <f t="shared" si="22"/>
        <v>975.2650176678445</v>
      </c>
      <c r="AN306">
        <f t="shared" si="22"/>
        <v>636.0424028268551</v>
      </c>
      <c r="AO306">
        <f t="shared" si="22"/>
        <v>1399.2932862190812</v>
      </c>
      <c r="AP306">
        <v>0.476</v>
      </c>
      <c r="AR306">
        <v>107.6250076</v>
      </c>
      <c r="AS306">
        <v>0.001</v>
      </c>
      <c r="AU306">
        <v>-0.005639167037</v>
      </c>
      <c r="AV306">
        <f t="shared" si="21"/>
        <v>0.014360832963</v>
      </c>
      <c r="AW306">
        <v>0.009</v>
      </c>
    </row>
    <row r="307" spans="1:49" ht="12.75">
      <c r="A307" s="23">
        <v>37856</v>
      </c>
      <c r="B307" s="22">
        <v>235</v>
      </c>
      <c r="C307" s="24">
        <v>0.773379624</v>
      </c>
      <c r="D307" s="25">
        <v>0.773379624</v>
      </c>
      <c r="E307">
        <v>0</v>
      </c>
      <c r="F307">
        <v>39.53070183</v>
      </c>
      <c r="G307">
        <v>-76.96654777</v>
      </c>
      <c r="H307">
        <v>815.5</v>
      </c>
      <c r="I307">
        <v>786.29</v>
      </c>
      <c r="J307">
        <f t="shared" si="19"/>
        <v>2105.8204890246316</v>
      </c>
      <c r="K307" s="10">
        <v>2290.8272781359783</v>
      </c>
      <c r="L307">
        <v>2272.7961146301823</v>
      </c>
      <c r="M307" s="10">
        <f t="shared" si="20"/>
        <v>2281.8116963830803</v>
      </c>
      <c r="N307" s="22">
        <v>13.1</v>
      </c>
      <c r="O307" s="22">
        <v>12.6</v>
      </c>
      <c r="P307" s="22">
        <v>46.6</v>
      </c>
      <c r="Q307" s="22">
        <f t="shared" si="18"/>
        <v>46.35</v>
      </c>
      <c r="R307"/>
      <c r="AD307">
        <v>5355</v>
      </c>
      <c r="AE307">
        <v>293</v>
      </c>
      <c r="AF307">
        <v>128</v>
      </c>
      <c r="AG307">
        <v>36</v>
      </c>
      <c r="AH307">
        <v>26</v>
      </c>
      <c r="AI307">
        <v>79</v>
      </c>
      <c r="AJ307">
        <f t="shared" si="22"/>
        <v>113533.56890459363</v>
      </c>
      <c r="AK307">
        <f t="shared" si="22"/>
        <v>6212.014134275618</v>
      </c>
      <c r="AL307">
        <f t="shared" si="22"/>
        <v>2713.780918727915</v>
      </c>
      <c r="AM307">
        <f t="shared" si="22"/>
        <v>763.2508833922261</v>
      </c>
      <c r="AN307">
        <f t="shared" si="22"/>
        <v>551.2367491166077</v>
      </c>
      <c r="AO307">
        <f t="shared" si="22"/>
        <v>1674.9116607773851</v>
      </c>
      <c r="AP307">
        <v>0.436</v>
      </c>
      <c r="AR307">
        <v>102.8911209</v>
      </c>
      <c r="AS307">
        <v>0.011</v>
      </c>
      <c r="AU307">
        <v>-0.0387824364</v>
      </c>
      <c r="AV307">
        <f t="shared" si="21"/>
        <v>-0.0187824364</v>
      </c>
      <c r="AW307">
        <v>0.011</v>
      </c>
    </row>
    <row r="308" spans="1:49" ht="12.75">
      <c r="A308" s="23">
        <v>37856</v>
      </c>
      <c r="B308" s="22">
        <v>235</v>
      </c>
      <c r="C308" s="24">
        <v>0.773495376</v>
      </c>
      <c r="D308" s="25">
        <v>0.773495376</v>
      </c>
      <c r="E308">
        <v>0</v>
      </c>
      <c r="F308">
        <v>39.53132066</v>
      </c>
      <c r="G308">
        <v>-76.95962561</v>
      </c>
      <c r="H308">
        <v>813.1</v>
      </c>
      <c r="I308">
        <v>783.89</v>
      </c>
      <c r="J308">
        <f t="shared" si="19"/>
        <v>2131.205475221194</v>
      </c>
      <c r="K308" s="10">
        <v>2316.2122643325406</v>
      </c>
      <c r="L308">
        <v>2298.1811008267446</v>
      </c>
      <c r="M308" s="10">
        <f t="shared" si="20"/>
        <v>2307.1966825796426</v>
      </c>
      <c r="N308" s="22">
        <v>12.8</v>
      </c>
      <c r="O308" s="22">
        <v>12.4</v>
      </c>
      <c r="P308" s="22">
        <v>44.6</v>
      </c>
      <c r="Q308" s="22">
        <f t="shared" si="18"/>
        <v>45.6</v>
      </c>
      <c r="R308"/>
      <c r="S308" s="26">
        <v>3.42E-06</v>
      </c>
      <c r="T308" s="26">
        <v>2.5E-06</v>
      </c>
      <c r="U308" s="26">
        <v>2.3E-06</v>
      </c>
      <c r="V308" s="26">
        <v>6.05E-07</v>
      </c>
      <c r="W308" s="26">
        <v>7.79E-07</v>
      </c>
      <c r="X308" s="26">
        <v>6.59E-07</v>
      </c>
      <c r="Y308">
        <v>758.1</v>
      </c>
      <c r="Z308">
        <v>311.1</v>
      </c>
      <c r="AA308">
        <v>304.5</v>
      </c>
      <c r="AB308">
        <v>9.1</v>
      </c>
      <c r="AD308">
        <v>5204</v>
      </c>
      <c r="AE308">
        <v>325</v>
      </c>
      <c r="AF308">
        <v>125</v>
      </c>
      <c r="AG308">
        <v>40</v>
      </c>
      <c r="AH308">
        <v>17</v>
      </c>
      <c r="AI308">
        <v>73</v>
      </c>
      <c r="AJ308">
        <f t="shared" si="22"/>
        <v>110332.1554770318</v>
      </c>
      <c r="AK308">
        <f t="shared" si="22"/>
        <v>6890.459363957597</v>
      </c>
      <c r="AL308">
        <f t="shared" si="22"/>
        <v>2650.1766784452298</v>
      </c>
      <c r="AM308">
        <f t="shared" si="22"/>
        <v>848.0565371024735</v>
      </c>
      <c r="AN308">
        <f t="shared" si="22"/>
        <v>360.42402826855124</v>
      </c>
      <c r="AO308">
        <f t="shared" si="22"/>
        <v>1547.703180212014</v>
      </c>
      <c r="AP308">
        <v>0.516</v>
      </c>
      <c r="AR308">
        <v>79.84931183</v>
      </c>
      <c r="AS308">
        <v>0.001</v>
      </c>
      <c r="AU308">
        <v>-0.03849945217</v>
      </c>
      <c r="AV308">
        <f t="shared" si="21"/>
        <v>-0.018499452169999996</v>
      </c>
      <c r="AW308">
        <v>0.006</v>
      </c>
    </row>
    <row r="309" spans="1:49" ht="12.75">
      <c r="A309" s="23">
        <v>37856</v>
      </c>
      <c r="B309" s="22">
        <v>235</v>
      </c>
      <c r="C309" s="24">
        <v>0.773611128</v>
      </c>
      <c r="D309" s="25">
        <v>0.773611128</v>
      </c>
      <c r="E309">
        <v>0</v>
      </c>
      <c r="F309">
        <v>39.53180592</v>
      </c>
      <c r="G309">
        <v>-76.9525972</v>
      </c>
      <c r="H309">
        <v>811.2</v>
      </c>
      <c r="I309">
        <v>781.99</v>
      </c>
      <c r="J309">
        <f t="shared" si="19"/>
        <v>2151.357102867979</v>
      </c>
      <c r="K309" s="10">
        <v>2336.3638919793257</v>
      </c>
      <c r="L309">
        <v>2318.3327284735296</v>
      </c>
      <c r="M309" s="10">
        <f t="shared" si="20"/>
        <v>2327.3483102264277</v>
      </c>
      <c r="N309" s="22">
        <v>12.8</v>
      </c>
      <c r="O309" s="22">
        <v>11.8</v>
      </c>
      <c r="P309" s="22">
        <v>45</v>
      </c>
      <c r="Q309" s="22">
        <f t="shared" si="18"/>
        <v>44.8</v>
      </c>
      <c r="R309">
        <v>-7.821</v>
      </c>
      <c r="AD309">
        <v>5082</v>
      </c>
      <c r="AE309">
        <v>279</v>
      </c>
      <c r="AF309">
        <v>125</v>
      </c>
      <c r="AG309">
        <v>41</v>
      </c>
      <c r="AH309">
        <v>17</v>
      </c>
      <c r="AI309">
        <v>56</v>
      </c>
      <c r="AJ309">
        <f t="shared" si="22"/>
        <v>107745.58303886926</v>
      </c>
      <c r="AK309">
        <f t="shared" si="22"/>
        <v>5915.1943462897525</v>
      </c>
      <c r="AL309">
        <f t="shared" si="22"/>
        <v>2650.1766784452298</v>
      </c>
      <c r="AM309">
        <f t="shared" si="22"/>
        <v>869.2579505300353</v>
      </c>
      <c r="AN309">
        <f t="shared" si="22"/>
        <v>360.42402826855124</v>
      </c>
      <c r="AO309">
        <f t="shared" si="22"/>
        <v>1187.279151943463</v>
      </c>
      <c r="AP309">
        <v>0.445</v>
      </c>
      <c r="AR309">
        <v>74.6179657</v>
      </c>
      <c r="AS309">
        <v>0.001</v>
      </c>
      <c r="AU309">
        <v>0.09562025219</v>
      </c>
      <c r="AV309">
        <f t="shared" si="21"/>
        <v>0.11562025219000001</v>
      </c>
      <c r="AW309">
        <v>0.004</v>
      </c>
    </row>
    <row r="310" spans="1:49" ht="12.75">
      <c r="A310" s="23">
        <v>37856</v>
      </c>
      <c r="B310" s="22">
        <v>235</v>
      </c>
      <c r="C310" s="24">
        <v>0.773726881</v>
      </c>
      <c r="D310" s="25">
        <v>0.773726881</v>
      </c>
      <c r="E310">
        <v>0</v>
      </c>
      <c r="F310">
        <v>39.53229126</v>
      </c>
      <c r="G310">
        <v>-76.94552064</v>
      </c>
      <c r="H310">
        <v>809.5</v>
      </c>
      <c r="I310">
        <v>780.29</v>
      </c>
      <c r="J310">
        <f t="shared" si="19"/>
        <v>2169.429052715851</v>
      </c>
      <c r="K310" s="10">
        <v>2354.4358418271977</v>
      </c>
      <c r="L310">
        <v>2336.4046783214017</v>
      </c>
      <c r="M310" s="10">
        <f t="shared" si="20"/>
        <v>2345.4202600742997</v>
      </c>
      <c r="N310" s="22">
        <v>12.7</v>
      </c>
      <c r="O310" s="22">
        <v>11.3</v>
      </c>
      <c r="P310" s="22">
        <v>47</v>
      </c>
      <c r="Q310" s="22">
        <f t="shared" si="18"/>
        <v>46</v>
      </c>
      <c r="R310"/>
      <c r="AD310">
        <v>5495</v>
      </c>
      <c r="AE310">
        <v>276</v>
      </c>
      <c r="AF310">
        <v>118</v>
      </c>
      <c r="AG310">
        <v>49</v>
      </c>
      <c r="AH310">
        <v>11</v>
      </c>
      <c r="AI310">
        <v>71</v>
      </c>
      <c r="AJ310">
        <f t="shared" si="22"/>
        <v>116501.7667844523</v>
      </c>
      <c r="AK310">
        <f t="shared" si="22"/>
        <v>5851.590106007067</v>
      </c>
      <c r="AL310">
        <f t="shared" si="22"/>
        <v>2501.7667844522966</v>
      </c>
      <c r="AM310">
        <f t="shared" si="22"/>
        <v>1038.86925795053</v>
      </c>
      <c r="AN310">
        <f t="shared" si="22"/>
        <v>233.2155477031802</v>
      </c>
      <c r="AO310">
        <f t="shared" si="22"/>
        <v>1505.3003533568904</v>
      </c>
      <c r="AP310">
        <v>0.388</v>
      </c>
      <c r="AR310">
        <v>71.95329285</v>
      </c>
      <c r="AS310">
        <v>0.001</v>
      </c>
      <c r="AU310">
        <v>0.1377802491</v>
      </c>
      <c r="AV310">
        <f t="shared" si="21"/>
        <v>0.1577802491</v>
      </c>
      <c r="AW310">
        <v>0.002</v>
      </c>
    </row>
    <row r="311" spans="1:49" ht="12.75">
      <c r="A311" s="23">
        <v>37856</v>
      </c>
      <c r="B311" s="22">
        <v>235</v>
      </c>
      <c r="C311" s="24">
        <v>0.773842573</v>
      </c>
      <c r="D311" s="25">
        <v>0.773842573</v>
      </c>
      <c r="E311">
        <v>0</v>
      </c>
      <c r="F311">
        <v>39.53289629</v>
      </c>
      <c r="G311">
        <v>-76.93837575</v>
      </c>
      <c r="H311">
        <v>807.2</v>
      </c>
      <c r="I311">
        <v>777.99</v>
      </c>
      <c r="J311">
        <f t="shared" si="19"/>
        <v>2193.942108167972</v>
      </c>
      <c r="K311" s="10">
        <v>2378.9488972793188</v>
      </c>
      <c r="L311">
        <v>2360.9177337735227</v>
      </c>
      <c r="M311" s="10">
        <f t="shared" si="20"/>
        <v>2369.9333155264208</v>
      </c>
      <c r="N311" s="22">
        <v>12.8</v>
      </c>
      <c r="O311" s="22">
        <v>11.1</v>
      </c>
      <c r="P311" s="22">
        <v>48.1</v>
      </c>
      <c r="Q311" s="22">
        <f t="shared" si="18"/>
        <v>47.55</v>
      </c>
      <c r="R311"/>
      <c r="AD311">
        <v>4914</v>
      </c>
      <c r="AE311">
        <v>267</v>
      </c>
      <c r="AF311">
        <v>101</v>
      </c>
      <c r="AG311">
        <v>36</v>
      </c>
      <c r="AH311">
        <v>15</v>
      </c>
      <c r="AI311">
        <v>40</v>
      </c>
      <c r="AJ311">
        <f t="shared" si="22"/>
        <v>104183.74558303886</v>
      </c>
      <c r="AK311">
        <f t="shared" si="22"/>
        <v>5660.77738515901</v>
      </c>
      <c r="AL311">
        <f t="shared" si="22"/>
        <v>2141.3427561837457</v>
      </c>
      <c r="AM311">
        <f t="shared" si="22"/>
        <v>763.2508833922261</v>
      </c>
      <c r="AN311">
        <f t="shared" si="22"/>
        <v>318.02120141342755</v>
      </c>
      <c r="AO311">
        <f t="shared" si="22"/>
        <v>848.0565371024735</v>
      </c>
      <c r="AP311">
        <v>0.425</v>
      </c>
      <c r="AR311">
        <v>77.09314728</v>
      </c>
      <c r="AS311">
        <v>-0.008</v>
      </c>
      <c r="AU311">
        <v>0.09907069057</v>
      </c>
      <c r="AV311">
        <f t="shared" si="21"/>
        <v>0.11907069057</v>
      </c>
      <c r="AW311">
        <v>0.004</v>
      </c>
    </row>
    <row r="312" spans="1:49" ht="12.75">
      <c r="A312" s="23">
        <v>37856</v>
      </c>
      <c r="B312" s="22">
        <v>235</v>
      </c>
      <c r="C312" s="24">
        <v>0.773958325</v>
      </c>
      <c r="D312" s="25">
        <v>0.773958325</v>
      </c>
      <c r="E312">
        <v>0</v>
      </c>
      <c r="F312">
        <v>39.5335621</v>
      </c>
      <c r="G312">
        <v>-76.93118552</v>
      </c>
      <c r="H312">
        <v>807.1</v>
      </c>
      <c r="I312">
        <v>777.89</v>
      </c>
      <c r="J312">
        <f t="shared" si="19"/>
        <v>2195.0095364250915</v>
      </c>
      <c r="K312" s="10">
        <v>2380.016325536438</v>
      </c>
      <c r="L312">
        <v>2361.985162030642</v>
      </c>
      <c r="M312" s="10">
        <f t="shared" si="20"/>
        <v>2371.00074378354</v>
      </c>
      <c r="N312" s="22">
        <v>12.8</v>
      </c>
      <c r="O312" s="22">
        <v>11.3</v>
      </c>
      <c r="P312" s="22">
        <v>46.6</v>
      </c>
      <c r="Q312" s="22">
        <f t="shared" si="18"/>
        <v>47.35</v>
      </c>
      <c r="R312"/>
      <c r="S312" s="26">
        <v>2.41E-06</v>
      </c>
      <c r="T312" s="26">
        <v>1.1E-06</v>
      </c>
      <c r="U312" s="26">
        <v>1.27E-06</v>
      </c>
      <c r="V312" s="26">
        <v>5.99E-07</v>
      </c>
      <c r="W312" s="26">
        <v>-1.19E-07</v>
      </c>
      <c r="X312" s="26">
        <v>-3.82E-07</v>
      </c>
      <c r="Y312">
        <v>751.5</v>
      </c>
      <c r="Z312">
        <v>311.1</v>
      </c>
      <c r="AA312">
        <v>304.4</v>
      </c>
      <c r="AB312">
        <v>7.4</v>
      </c>
      <c r="AD312">
        <v>4615</v>
      </c>
      <c r="AE312">
        <v>283</v>
      </c>
      <c r="AF312">
        <v>111</v>
      </c>
      <c r="AG312">
        <v>39</v>
      </c>
      <c r="AH312">
        <v>8</v>
      </c>
      <c r="AI312">
        <v>54</v>
      </c>
      <c r="AJ312">
        <f t="shared" si="22"/>
        <v>97844.52296819788</v>
      </c>
      <c r="AK312">
        <f t="shared" si="22"/>
        <v>6000</v>
      </c>
      <c r="AL312">
        <f t="shared" si="22"/>
        <v>2353.356890459364</v>
      </c>
      <c r="AM312">
        <f t="shared" si="22"/>
        <v>826.8551236749116</v>
      </c>
      <c r="AN312">
        <f t="shared" si="22"/>
        <v>169.61130742049468</v>
      </c>
      <c r="AO312">
        <f t="shared" si="22"/>
        <v>1144.8763250883392</v>
      </c>
      <c r="AP312">
        <v>0.388</v>
      </c>
      <c r="AR312">
        <v>72.31148529</v>
      </c>
      <c r="AS312">
        <v>0.051</v>
      </c>
      <c r="AU312">
        <v>0.1332812607</v>
      </c>
      <c r="AV312">
        <f t="shared" si="21"/>
        <v>0.15328126069999998</v>
      </c>
      <c r="AW312">
        <v>0.009</v>
      </c>
    </row>
    <row r="313" spans="1:49" ht="12.75">
      <c r="A313" s="23">
        <v>37856</v>
      </c>
      <c r="B313" s="22">
        <v>235</v>
      </c>
      <c r="C313" s="24">
        <v>0.774074078</v>
      </c>
      <c r="D313" s="25">
        <v>0.774074078</v>
      </c>
      <c r="E313">
        <v>0</v>
      </c>
      <c r="F313">
        <v>39.53410208</v>
      </c>
      <c r="G313">
        <v>-76.92371139</v>
      </c>
      <c r="H313">
        <v>806.7</v>
      </c>
      <c r="I313">
        <v>777.49</v>
      </c>
      <c r="J313">
        <f t="shared" si="19"/>
        <v>2199.2806221045093</v>
      </c>
      <c r="K313" s="10">
        <v>2384.287411215856</v>
      </c>
      <c r="L313">
        <v>2366.25624771006</v>
      </c>
      <c r="M313" s="10">
        <f t="shared" si="20"/>
        <v>2375.271829462958</v>
      </c>
      <c r="N313" s="22">
        <v>13.1</v>
      </c>
      <c r="O313" s="22">
        <v>10.7</v>
      </c>
      <c r="P313" s="22">
        <v>44.6</v>
      </c>
      <c r="Q313" s="22">
        <f t="shared" si="18"/>
        <v>45.6</v>
      </c>
      <c r="R313"/>
      <c r="AD313">
        <v>4367</v>
      </c>
      <c r="AE313">
        <v>251</v>
      </c>
      <c r="AF313">
        <v>116</v>
      </c>
      <c r="AG313">
        <v>38</v>
      </c>
      <c r="AH313">
        <v>9</v>
      </c>
      <c r="AI313">
        <v>68</v>
      </c>
      <c r="AJ313">
        <f t="shared" si="22"/>
        <v>92586.57243816255</v>
      </c>
      <c r="AK313">
        <f t="shared" si="22"/>
        <v>5321.554770318021</v>
      </c>
      <c r="AL313">
        <f t="shared" si="22"/>
        <v>2459.363957597173</v>
      </c>
      <c r="AM313">
        <f t="shared" si="22"/>
        <v>805.6537102473497</v>
      </c>
      <c r="AN313">
        <f t="shared" si="22"/>
        <v>190.81272084805653</v>
      </c>
      <c r="AO313">
        <f t="shared" si="22"/>
        <v>1441.696113074205</v>
      </c>
      <c r="AP313">
        <v>0.465</v>
      </c>
      <c r="AR313">
        <v>69.7455368</v>
      </c>
      <c r="AS313">
        <v>0.001</v>
      </c>
      <c r="AU313">
        <v>0.2005863637</v>
      </c>
      <c r="AV313">
        <f t="shared" si="21"/>
        <v>0.22058636369999998</v>
      </c>
      <c r="AW313">
        <v>0.009</v>
      </c>
    </row>
    <row r="314" spans="1:49" ht="12.75">
      <c r="A314" s="23">
        <v>37856</v>
      </c>
      <c r="B314" s="22">
        <v>235</v>
      </c>
      <c r="C314" s="24">
        <v>0.77418983</v>
      </c>
      <c r="D314" s="25">
        <v>0.77418983</v>
      </c>
      <c r="E314">
        <v>0</v>
      </c>
      <c r="F314">
        <v>39.53471581</v>
      </c>
      <c r="G314">
        <v>-76.91597381</v>
      </c>
      <c r="H314">
        <v>806.3</v>
      </c>
      <c r="I314">
        <v>777.09</v>
      </c>
      <c r="J314">
        <f t="shared" si="19"/>
        <v>2203.5539057207952</v>
      </c>
      <c r="K314" s="10">
        <v>2388.560694832142</v>
      </c>
      <c r="L314">
        <v>2370.529531326346</v>
      </c>
      <c r="M314" s="10">
        <f t="shared" si="20"/>
        <v>2379.545113079244</v>
      </c>
      <c r="N314" s="22">
        <v>13</v>
      </c>
      <c r="O314" s="22">
        <v>10.9</v>
      </c>
      <c r="P314" s="22">
        <v>45.1</v>
      </c>
      <c r="Q314" s="22">
        <f t="shared" si="18"/>
        <v>44.85</v>
      </c>
      <c r="R314"/>
      <c r="AD314">
        <v>4347</v>
      </c>
      <c r="AE314">
        <v>261</v>
      </c>
      <c r="AF314">
        <v>102</v>
      </c>
      <c r="AG314">
        <v>36</v>
      </c>
      <c r="AH314">
        <v>16</v>
      </c>
      <c r="AI314">
        <v>58</v>
      </c>
      <c r="AJ314">
        <f t="shared" si="22"/>
        <v>92162.54416961131</v>
      </c>
      <c r="AK314">
        <f t="shared" si="22"/>
        <v>5533.56890459364</v>
      </c>
      <c r="AL314">
        <f t="shared" si="22"/>
        <v>2162.5441696113076</v>
      </c>
      <c r="AM314">
        <f t="shared" si="22"/>
        <v>763.2508833922261</v>
      </c>
      <c r="AN314">
        <f t="shared" si="22"/>
        <v>339.22261484098937</v>
      </c>
      <c r="AO314">
        <f t="shared" si="22"/>
        <v>1229.6819787985864</v>
      </c>
      <c r="AP314">
        <v>0.487</v>
      </c>
      <c r="AR314">
        <v>74.42856598</v>
      </c>
      <c r="AS314">
        <v>0.012</v>
      </c>
      <c r="AU314">
        <v>0.2344086468</v>
      </c>
      <c r="AV314">
        <f t="shared" si="21"/>
        <v>0.2544086468</v>
      </c>
      <c r="AW314">
        <v>0.006</v>
      </c>
    </row>
    <row r="315" spans="1:49" ht="12.75">
      <c r="A315" s="23">
        <v>37856</v>
      </c>
      <c r="B315" s="22">
        <v>235</v>
      </c>
      <c r="C315" s="24">
        <v>0.774305582</v>
      </c>
      <c r="D315" s="25">
        <v>0.774305582</v>
      </c>
      <c r="E315">
        <v>0</v>
      </c>
      <c r="F315">
        <v>39.53540018</v>
      </c>
      <c r="G315">
        <v>-76.90799666</v>
      </c>
      <c r="H315">
        <v>805</v>
      </c>
      <c r="I315">
        <v>775.79</v>
      </c>
      <c r="J315">
        <f t="shared" si="19"/>
        <v>2217.457284353327</v>
      </c>
      <c r="K315" s="10">
        <v>2402.4640734646737</v>
      </c>
      <c r="L315">
        <v>2384.4329099588776</v>
      </c>
      <c r="M315" s="10">
        <f t="shared" si="20"/>
        <v>2393.4484917117757</v>
      </c>
      <c r="N315" s="22">
        <v>13.2</v>
      </c>
      <c r="O315" s="22">
        <v>10.3</v>
      </c>
      <c r="P315" s="22">
        <v>46.1</v>
      </c>
      <c r="Q315" s="22">
        <f t="shared" si="18"/>
        <v>45.6</v>
      </c>
      <c r="R315">
        <v>1.732</v>
      </c>
      <c r="S315" s="26">
        <v>1.08E-06</v>
      </c>
      <c r="T315" s="26">
        <v>1.28E-06</v>
      </c>
      <c r="U315" s="26">
        <v>6.22E-07</v>
      </c>
      <c r="V315" s="26">
        <v>3.43E-07</v>
      </c>
      <c r="W315" s="26">
        <v>1.88E-07</v>
      </c>
      <c r="X315" s="26">
        <v>-5.81E-07</v>
      </c>
      <c r="Y315">
        <v>748.9</v>
      </c>
      <c r="Z315">
        <v>311</v>
      </c>
      <c r="AA315">
        <v>304.3</v>
      </c>
      <c r="AB315">
        <v>6.3</v>
      </c>
      <c r="AD315">
        <v>6948</v>
      </c>
      <c r="AE315">
        <v>280</v>
      </c>
      <c r="AF315">
        <v>130</v>
      </c>
      <c r="AG315">
        <v>52</v>
      </c>
      <c r="AH315">
        <v>16</v>
      </c>
      <c r="AI315">
        <v>76</v>
      </c>
      <c r="AJ315">
        <f t="shared" si="22"/>
        <v>147307.42049469965</v>
      </c>
      <c r="AK315">
        <f t="shared" si="22"/>
        <v>5936.395759717314</v>
      </c>
      <c r="AL315">
        <f t="shared" si="22"/>
        <v>2756.1837455830387</v>
      </c>
      <c r="AM315">
        <f t="shared" si="22"/>
        <v>1102.4734982332154</v>
      </c>
      <c r="AN315">
        <f t="shared" si="22"/>
        <v>339.22261484098937</v>
      </c>
      <c r="AO315">
        <f t="shared" si="22"/>
        <v>1611.3074204946995</v>
      </c>
      <c r="AP315">
        <v>0.406</v>
      </c>
      <c r="AR315">
        <v>80.8730545</v>
      </c>
      <c r="AS315">
        <v>0.021</v>
      </c>
      <c r="AU315">
        <v>0.1014561132</v>
      </c>
      <c r="AV315">
        <f t="shared" si="21"/>
        <v>0.12145611320000001</v>
      </c>
      <c r="AW315">
        <v>0.004</v>
      </c>
    </row>
    <row r="316" spans="1:49" ht="12.75">
      <c r="A316" s="23">
        <v>37856</v>
      </c>
      <c r="B316" s="22">
        <v>235</v>
      </c>
      <c r="C316" s="24">
        <v>0.774421275</v>
      </c>
      <c r="D316" s="25">
        <v>0.774421275</v>
      </c>
      <c r="E316">
        <v>0</v>
      </c>
      <c r="F316">
        <v>39.53627122</v>
      </c>
      <c r="G316">
        <v>-76.89989177</v>
      </c>
      <c r="H316">
        <v>805</v>
      </c>
      <c r="I316">
        <v>775.79</v>
      </c>
      <c r="J316">
        <f t="shared" si="19"/>
        <v>2217.457284353327</v>
      </c>
      <c r="K316" s="10">
        <v>2402.4640734646737</v>
      </c>
      <c r="L316">
        <v>2384.4329099588776</v>
      </c>
      <c r="M316" s="10">
        <f t="shared" si="20"/>
        <v>2393.4484917117757</v>
      </c>
      <c r="N316" s="22">
        <v>13.3</v>
      </c>
      <c r="O316" s="22">
        <v>10.1</v>
      </c>
      <c r="P316" s="22">
        <v>45.6</v>
      </c>
      <c r="Q316" s="22">
        <f t="shared" si="18"/>
        <v>45.85</v>
      </c>
      <c r="R316"/>
      <c r="AD316">
        <v>6442</v>
      </c>
      <c r="AE316">
        <v>255</v>
      </c>
      <c r="AF316">
        <v>102</v>
      </c>
      <c r="AG316">
        <v>35</v>
      </c>
      <c r="AH316">
        <v>12</v>
      </c>
      <c r="AI316">
        <v>70</v>
      </c>
      <c r="AJ316">
        <f t="shared" si="22"/>
        <v>136579.50530035334</v>
      </c>
      <c r="AK316">
        <f t="shared" si="22"/>
        <v>5406.360424028268</v>
      </c>
      <c r="AL316">
        <f t="shared" si="22"/>
        <v>2162.5441696113076</v>
      </c>
      <c r="AM316">
        <f t="shared" si="22"/>
        <v>742.0494699646642</v>
      </c>
      <c r="AN316">
        <f t="shared" si="22"/>
        <v>254.41696113074204</v>
      </c>
      <c r="AO316">
        <f t="shared" si="22"/>
        <v>1484.0989399293285</v>
      </c>
      <c r="AP316">
        <v>0.456</v>
      </c>
      <c r="AR316">
        <v>80.8730545</v>
      </c>
      <c r="AS316">
        <v>0.011</v>
      </c>
      <c r="AU316">
        <v>0.1014561132</v>
      </c>
      <c r="AV316">
        <f t="shared" si="21"/>
        <v>0.12145611320000001</v>
      </c>
      <c r="AW316">
        <v>0.001</v>
      </c>
    </row>
    <row r="317" spans="1:49" ht="12.75">
      <c r="A317" s="23">
        <v>37856</v>
      </c>
      <c r="B317" s="22">
        <v>235</v>
      </c>
      <c r="C317" s="24">
        <v>0.774537027</v>
      </c>
      <c r="D317" s="25">
        <v>0.774537027</v>
      </c>
      <c r="E317">
        <v>0</v>
      </c>
      <c r="F317">
        <v>39.53722821</v>
      </c>
      <c r="G317">
        <v>-76.89158602</v>
      </c>
      <c r="H317">
        <v>805.6</v>
      </c>
      <c r="I317">
        <v>776.39</v>
      </c>
      <c r="J317">
        <f t="shared" si="19"/>
        <v>2211.0374476444904</v>
      </c>
      <c r="K317" s="10">
        <v>2396.044236755837</v>
      </c>
      <c r="L317">
        <v>2378.013073250041</v>
      </c>
      <c r="M317" s="10">
        <f t="shared" si="20"/>
        <v>2387.028655002939</v>
      </c>
      <c r="N317" s="22">
        <v>12.9</v>
      </c>
      <c r="O317" s="22">
        <v>10.5</v>
      </c>
      <c r="P317" s="22">
        <v>45.1</v>
      </c>
      <c r="Q317" s="22">
        <f t="shared" si="18"/>
        <v>45.35</v>
      </c>
      <c r="R317"/>
      <c r="AD317">
        <v>4347</v>
      </c>
      <c r="AE317">
        <v>261</v>
      </c>
      <c r="AF317">
        <v>144</v>
      </c>
      <c r="AG317">
        <v>35</v>
      </c>
      <c r="AH317">
        <v>20</v>
      </c>
      <c r="AI317">
        <v>80</v>
      </c>
      <c r="AJ317">
        <f t="shared" si="22"/>
        <v>92162.54416961131</v>
      </c>
      <c r="AK317">
        <f t="shared" si="22"/>
        <v>5533.56890459364</v>
      </c>
      <c r="AL317">
        <f t="shared" si="22"/>
        <v>3053.0035335689045</v>
      </c>
      <c r="AM317">
        <f t="shared" si="22"/>
        <v>742.0494699646642</v>
      </c>
      <c r="AN317">
        <f t="shared" si="22"/>
        <v>424.02826855123675</v>
      </c>
      <c r="AO317">
        <f t="shared" si="22"/>
        <v>1696.113074204947</v>
      </c>
      <c r="AP317">
        <v>0.476</v>
      </c>
      <c r="AR317">
        <v>71.8033371</v>
      </c>
      <c r="AS317">
        <v>-0.009</v>
      </c>
      <c r="AU317">
        <v>0.1812606603</v>
      </c>
      <c r="AV317">
        <f t="shared" si="21"/>
        <v>0.20126066029999998</v>
      </c>
      <c r="AW317">
        <v>5.031</v>
      </c>
    </row>
    <row r="318" spans="1:49" ht="12.75">
      <c r="A318" s="23">
        <v>37856</v>
      </c>
      <c r="B318" s="22">
        <v>235</v>
      </c>
      <c r="C318" s="24">
        <v>0.774652779</v>
      </c>
      <c r="D318" s="25">
        <v>0.774652779</v>
      </c>
      <c r="E318">
        <v>0</v>
      </c>
      <c r="F318">
        <v>39.53823157</v>
      </c>
      <c r="G318">
        <v>-76.88306248</v>
      </c>
      <c r="H318">
        <v>805.6</v>
      </c>
      <c r="I318">
        <v>776.39</v>
      </c>
      <c r="J318">
        <f t="shared" si="19"/>
        <v>2211.0374476444904</v>
      </c>
      <c r="K318" s="10">
        <v>2396.044236755837</v>
      </c>
      <c r="L318">
        <v>2378.013073250041</v>
      </c>
      <c r="M318" s="10">
        <f t="shared" si="20"/>
        <v>2387.028655002939</v>
      </c>
      <c r="N318" s="22">
        <v>13.1</v>
      </c>
      <c r="O318" s="22">
        <v>10.1</v>
      </c>
      <c r="P318" s="22">
        <v>47.9</v>
      </c>
      <c r="Q318" s="22">
        <f t="shared" si="18"/>
        <v>46.5</v>
      </c>
      <c r="R318"/>
      <c r="S318" s="26">
        <v>1.07E-06</v>
      </c>
      <c r="T318" s="26">
        <v>5.38E-07</v>
      </c>
      <c r="U318" s="26">
        <v>1.47E-07</v>
      </c>
      <c r="V318" s="26">
        <v>-8.76E-08</v>
      </c>
      <c r="W318" s="26">
        <v>3.66E-07</v>
      </c>
      <c r="X318" s="26">
        <v>-2.64E-07</v>
      </c>
      <c r="Y318">
        <v>747.8</v>
      </c>
      <c r="Z318">
        <v>311</v>
      </c>
      <c r="AA318">
        <v>304.2</v>
      </c>
      <c r="AB318">
        <v>5.6</v>
      </c>
      <c r="AD318">
        <v>4323</v>
      </c>
      <c r="AE318">
        <v>276</v>
      </c>
      <c r="AF318">
        <v>123</v>
      </c>
      <c r="AG318">
        <v>45</v>
      </c>
      <c r="AH318">
        <v>21</v>
      </c>
      <c r="AI318">
        <v>91</v>
      </c>
      <c r="AJ318">
        <f t="shared" si="22"/>
        <v>91653.71024734982</v>
      </c>
      <c r="AK318">
        <f t="shared" si="22"/>
        <v>5851.590106007067</v>
      </c>
      <c r="AL318">
        <f t="shared" si="22"/>
        <v>2607.773851590106</v>
      </c>
      <c r="AM318">
        <f t="shared" si="22"/>
        <v>954.0636042402826</v>
      </c>
      <c r="AN318">
        <f t="shared" si="22"/>
        <v>445.22968197879857</v>
      </c>
      <c r="AO318">
        <f t="shared" si="22"/>
        <v>1929.3286219081272</v>
      </c>
      <c r="AP318">
        <v>0.425</v>
      </c>
      <c r="AR318">
        <v>71.8033371</v>
      </c>
      <c r="AS318">
        <v>-0.008</v>
      </c>
      <c r="AU318">
        <v>0.1812606603</v>
      </c>
      <c r="AV318">
        <f t="shared" si="21"/>
        <v>0.20126066029999998</v>
      </c>
      <c r="AW318">
        <v>5.034</v>
      </c>
    </row>
    <row r="319" spans="1:49" ht="12.75">
      <c r="A319" s="23">
        <v>37856</v>
      </c>
      <c r="B319" s="22">
        <v>235</v>
      </c>
      <c r="C319" s="24">
        <v>0.774768531</v>
      </c>
      <c r="D319" s="25">
        <v>0.774768531</v>
      </c>
      <c r="E319">
        <v>0</v>
      </c>
      <c r="F319">
        <v>39.53911523</v>
      </c>
      <c r="G319">
        <v>-76.87422091</v>
      </c>
      <c r="H319">
        <v>806.4</v>
      </c>
      <c r="I319">
        <v>777.19</v>
      </c>
      <c r="J319">
        <f t="shared" si="19"/>
        <v>2202.485378636426</v>
      </c>
      <c r="K319" s="10">
        <v>2387.492167747774</v>
      </c>
      <c r="L319">
        <v>2369.461004241978</v>
      </c>
      <c r="M319" s="10">
        <f t="shared" si="20"/>
        <v>2378.476585994876</v>
      </c>
      <c r="N319" s="22">
        <v>13</v>
      </c>
      <c r="O319" s="22">
        <v>10.4</v>
      </c>
      <c r="P319" s="22">
        <v>48.1</v>
      </c>
      <c r="Q319" s="22">
        <f aca="true" t="shared" si="23" ref="Q319:Q382">AVERAGE(P318:P319)</f>
        <v>48</v>
      </c>
      <c r="R319"/>
      <c r="AD319">
        <v>4402</v>
      </c>
      <c r="AE319">
        <v>275</v>
      </c>
      <c r="AF319">
        <v>96</v>
      </c>
      <c r="AG319">
        <v>35</v>
      </c>
      <c r="AH319">
        <v>5</v>
      </c>
      <c r="AI319">
        <v>67</v>
      </c>
      <c r="AJ319">
        <f t="shared" si="22"/>
        <v>93328.6219081272</v>
      </c>
      <c r="AK319">
        <f t="shared" si="22"/>
        <v>5830.388692579505</v>
      </c>
      <c r="AL319">
        <f t="shared" si="22"/>
        <v>2035.3356890459363</v>
      </c>
      <c r="AM319">
        <f t="shared" si="22"/>
        <v>742.0494699646642</v>
      </c>
      <c r="AN319">
        <f t="shared" si="22"/>
        <v>106.00706713780919</v>
      </c>
      <c r="AO319">
        <f t="shared" si="22"/>
        <v>1420.494699646643</v>
      </c>
      <c r="AP319">
        <v>0.289</v>
      </c>
      <c r="AR319">
        <v>82.00357819</v>
      </c>
      <c r="AS319">
        <v>0.002</v>
      </c>
      <c r="AU319">
        <v>0.09769513458</v>
      </c>
      <c r="AV319">
        <f t="shared" si="21"/>
        <v>0.11769513458</v>
      </c>
      <c r="AW319">
        <v>5.035</v>
      </c>
    </row>
    <row r="320" spans="1:49" ht="12.75">
      <c r="A320" s="23">
        <v>37856</v>
      </c>
      <c r="B320" s="22">
        <v>235</v>
      </c>
      <c r="C320" s="24">
        <v>0.774884284</v>
      </c>
      <c r="D320" s="25">
        <v>0.774884284</v>
      </c>
      <c r="E320">
        <v>0</v>
      </c>
      <c r="F320">
        <v>39.53963661</v>
      </c>
      <c r="G320">
        <v>-76.8653984</v>
      </c>
      <c r="H320">
        <v>807.3</v>
      </c>
      <c r="I320">
        <v>778.09</v>
      </c>
      <c r="J320">
        <f t="shared" si="19"/>
        <v>2192.8748171053744</v>
      </c>
      <c r="K320" s="10">
        <v>2377.8816062167225</v>
      </c>
      <c r="L320">
        <v>2359.8504427109265</v>
      </c>
      <c r="M320" s="10">
        <f t="shared" si="20"/>
        <v>2368.8660244638245</v>
      </c>
      <c r="N320" s="22">
        <v>12.5</v>
      </c>
      <c r="O320" s="22">
        <v>11.1</v>
      </c>
      <c r="P320" s="22">
        <v>48.5</v>
      </c>
      <c r="Q320" s="22">
        <f t="shared" si="23"/>
        <v>48.3</v>
      </c>
      <c r="R320"/>
      <c r="AD320">
        <v>4267</v>
      </c>
      <c r="AE320">
        <v>261</v>
      </c>
      <c r="AF320">
        <v>115</v>
      </c>
      <c r="AG320">
        <v>35</v>
      </c>
      <c r="AH320">
        <v>15</v>
      </c>
      <c r="AI320">
        <v>65</v>
      </c>
      <c r="AJ320">
        <f t="shared" si="22"/>
        <v>90466.43109540635</v>
      </c>
      <c r="AK320">
        <f t="shared" si="22"/>
        <v>5533.56890459364</v>
      </c>
      <c r="AL320">
        <f t="shared" si="22"/>
        <v>2438.1625441696115</v>
      </c>
      <c r="AM320">
        <f t="shared" si="22"/>
        <v>742.0494699646642</v>
      </c>
      <c r="AN320">
        <f t="shared" si="22"/>
        <v>318.02120141342755</v>
      </c>
      <c r="AO320">
        <f t="shared" si="22"/>
        <v>1378.0918727915193</v>
      </c>
      <c r="AP320">
        <v>0.348</v>
      </c>
      <c r="AR320">
        <v>-999</v>
      </c>
      <c r="AS320">
        <v>0.001</v>
      </c>
      <c r="AU320">
        <v>-999</v>
      </c>
      <c r="AV320">
        <f t="shared" si="21"/>
        <v>-998.98</v>
      </c>
      <c r="AW320">
        <v>5.036</v>
      </c>
    </row>
    <row r="321" spans="1:49" ht="12.75">
      <c r="A321" s="23">
        <v>37856</v>
      </c>
      <c r="B321" s="22">
        <v>235</v>
      </c>
      <c r="C321" s="24">
        <v>0.774999976</v>
      </c>
      <c r="D321" s="25">
        <v>0.774999976</v>
      </c>
      <c r="E321">
        <v>0</v>
      </c>
      <c r="F321">
        <v>39.54020593</v>
      </c>
      <c r="G321">
        <v>-76.8564721</v>
      </c>
      <c r="H321">
        <v>808.5</v>
      </c>
      <c r="I321">
        <v>779.29</v>
      </c>
      <c r="J321">
        <f t="shared" si="19"/>
        <v>2180.0780127050994</v>
      </c>
      <c r="K321" s="10">
        <v>2365.084801816446</v>
      </c>
      <c r="L321">
        <v>2347.05363831065</v>
      </c>
      <c r="M321" s="10">
        <f t="shared" si="20"/>
        <v>2356.069220063548</v>
      </c>
      <c r="N321" s="22">
        <v>13.3</v>
      </c>
      <c r="O321" s="22">
        <v>10.8</v>
      </c>
      <c r="P321" s="22">
        <v>46.6</v>
      </c>
      <c r="Q321" s="22">
        <f t="shared" si="23"/>
        <v>47.55</v>
      </c>
      <c r="R321">
        <v>-1.292</v>
      </c>
      <c r="S321" s="26">
        <v>1.02E-06</v>
      </c>
      <c r="T321" s="26">
        <v>1.36E-06</v>
      </c>
      <c r="U321" s="26">
        <v>8.54E-09</v>
      </c>
      <c r="V321" s="26">
        <v>4.12E-07</v>
      </c>
      <c r="W321" s="26">
        <v>1.8E-07</v>
      </c>
      <c r="X321" s="26">
        <v>-1.15E-07</v>
      </c>
      <c r="Y321">
        <v>749.3</v>
      </c>
      <c r="Z321">
        <v>311</v>
      </c>
      <c r="AA321">
        <v>304.1</v>
      </c>
      <c r="AB321">
        <v>4.7</v>
      </c>
      <c r="AD321">
        <v>4594</v>
      </c>
      <c r="AE321">
        <v>271</v>
      </c>
      <c r="AF321">
        <v>127</v>
      </c>
      <c r="AG321">
        <v>30</v>
      </c>
      <c r="AH321">
        <v>17</v>
      </c>
      <c r="AI321">
        <v>75</v>
      </c>
      <c r="AJ321">
        <f t="shared" si="22"/>
        <v>97399.29328621908</v>
      </c>
      <c r="AK321">
        <f t="shared" si="22"/>
        <v>5745.5830388692575</v>
      </c>
      <c r="AL321">
        <f t="shared" si="22"/>
        <v>2692.5795053003535</v>
      </c>
      <c r="AM321">
        <f t="shared" si="22"/>
        <v>636.0424028268551</v>
      </c>
      <c r="AN321">
        <f t="shared" si="22"/>
        <v>360.42402826855124</v>
      </c>
      <c r="AO321">
        <f t="shared" si="22"/>
        <v>1590.1060070671379</v>
      </c>
      <c r="AP321">
        <v>0.416</v>
      </c>
      <c r="AR321">
        <v>-999</v>
      </c>
      <c r="AS321">
        <v>-0.009</v>
      </c>
      <c r="AU321">
        <v>-999</v>
      </c>
      <c r="AV321">
        <f t="shared" si="21"/>
        <v>-998.98</v>
      </c>
      <c r="AW321">
        <v>5.029</v>
      </c>
    </row>
    <row r="322" spans="1:49" ht="12.75">
      <c r="A322" s="23">
        <v>37856</v>
      </c>
      <c r="B322" s="22">
        <v>235</v>
      </c>
      <c r="C322" s="24">
        <v>0.775115728</v>
      </c>
      <c r="D322" s="25">
        <v>0.775115728</v>
      </c>
      <c r="E322">
        <v>0</v>
      </c>
      <c r="F322">
        <v>39.54068292</v>
      </c>
      <c r="G322">
        <v>-76.84726353</v>
      </c>
      <c r="H322">
        <v>809.5</v>
      </c>
      <c r="I322">
        <v>780.29</v>
      </c>
      <c r="J322">
        <f t="shared" si="19"/>
        <v>2169.429052715851</v>
      </c>
      <c r="K322" s="10">
        <v>2354.4358418271977</v>
      </c>
      <c r="L322">
        <v>2336.4046783214017</v>
      </c>
      <c r="M322" s="10">
        <f t="shared" si="20"/>
        <v>2345.4202600742997</v>
      </c>
      <c r="N322" s="22">
        <v>13.4</v>
      </c>
      <c r="O322" s="22">
        <v>10.8</v>
      </c>
      <c r="P322" s="22">
        <v>47.6</v>
      </c>
      <c r="Q322" s="22">
        <f t="shared" si="23"/>
        <v>47.1</v>
      </c>
      <c r="R322"/>
      <c r="AD322">
        <v>4383</v>
      </c>
      <c r="AE322">
        <v>281</v>
      </c>
      <c r="AF322">
        <v>112</v>
      </c>
      <c r="AG322">
        <v>33</v>
      </c>
      <c r="AH322">
        <v>20</v>
      </c>
      <c r="AI322">
        <v>37</v>
      </c>
      <c r="AJ322">
        <f t="shared" si="22"/>
        <v>92925.79505300353</v>
      </c>
      <c r="AK322">
        <f t="shared" si="22"/>
        <v>5957.597173144876</v>
      </c>
      <c r="AL322">
        <f t="shared" si="22"/>
        <v>2374.558303886926</v>
      </c>
      <c r="AM322">
        <f t="shared" si="22"/>
        <v>699.6466431095406</v>
      </c>
      <c r="AN322">
        <f t="shared" si="22"/>
        <v>424.02826855123675</v>
      </c>
      <c r="AO322">
        <f t="shared" si="22"/>
        <v>784.452296819788</v>
      </c>
      <c r="AP322">
        <v>0.369</v>
      </c>
      <c r="AR322">
        <v>-999</v>
      </c>
      <c r="AS322">
        <v>-0.009</v>
      </c>
      <c r="AU322">
        <v>-999</v>
      </c>
      <c r="AV322">
        <f t="shared" si="21"/>
        <v>-998.98</v>
      </c>
      <c r="AW322">
        <v>5.031</v>
      </c>
    </row>
    <row r="323" spans="1:49" ht="12.75">
      <c r="A323" s="23">
        <v>37856</v>
      </c>
      <c r="B323" s="22">
        <v>235</v>
      </c>
      <c r="C323" s="24">
        <v>0.775231481</v>
      </c>
      <c r="D323" s="25">
        <v>0.775231481</v>
      </c>
      <c r="E323">
        <v>0</v>
      </c>
      <c r="F323">
        <v>39.54106623</v>
      </c>
      <c r="G323">
        <v>-76.83820341</v>
      </c>
      <c r="H323">
        <v>810.6</v>
      </c>
      <c r="I323">
        <v>781.39</v>
      </c>
      <c r="J323">
        <f t="shared" si="19"/>
        <v>2157.73094808516</v>
      </c>
      <c r="K323" s="10">
        <v>2342.7377371965067</v>
      </c>
      <c r="L323">
        <v>2324.7065736907107</v>
      </c>
      <c r="M323" s="10">
        <f t="shared" si="20"/>
        <v>2333.7221554436087</v>
      </c>
      <c r="N323" s="22">
        <v>13.4</v>
      </c>
      <c r="O323" s="22">
        <v>10.7</v>
      </c>
      <c r="P323" s="22">
        <v>47</v>
      </c>
      <c r="Q323" s="22">
        <f t="shared" si="23"/>
        <v>47.3</v>
      </c>
      <c r="R323"/>
      <c r="AD323">
        <v>4358</v>
      </c>
      <c r="AE323">
        <v>249</v>
      </c>
      <c r="AF323">
        <v>130</v>
      </c>
      <c r="AG323">
        <v>33</v>
      </c>
      <c r="AH323">
        <v>14</v>
      </c>
      <c r="AI323">
        <v>61</v>
      </c>
      <c r="AJ323">
        <f t="shared" si="22"/>
        <v>92395.75971731449</v>
      </c>
      <c r="AK323">
        <f t="shared" si="22"/>
        <v>5279.151943462897</v>
      </c>
      <c r="AL323">
        <f t="shared" si="22"/>
        <v>2756.1837455830387</v>
      </c>
      <c r="AM323">
        <f t="shared" si="22"/>
        <v>699.6466431095406</v>
      </c>
      <c r="AN323">
        <f t="shared" si="22"/>
        <v>296.81978798586573</v>
      </c>
      <c r="AO323">
        <f t="shared" si="22"/>
        <v>1293.286219081272</v>
      </c>
      <c r="AP323">
        <v>0.279</v>
      </c>
      <c r="AR323">
        <v>-999</v>
      </c>
      <c r="AS323">
        <v>-0.009</v>
      </c>
      <c r="AU323">
        <v>-999</v>
      </c>
      <c r="AV323">
        <f t="shared" si="21"/>
        <v>-998.98</v>
      </c>
      <c r="AW323">
        <v>5.036</v>
      </c>
    </row>
    <row r="324" spans="1:49" ht="12.75">
      <c r="A324" s="23">
        <v>37856</v>
      </c>
      <c r="B324" s="22">
        <v>235</v>
      </c>
      <c r="C324" s="24">
        <v>0.775347233</v>
      </c>
      <c r="D324" s="25">
        <v>0.775347233</v>
      </c>
      <c r="E324">
        <v>0</v>
      </c>
      <c r="F324">
        <v>39.54145725</v>
      </c>
      <c r="G324">
        <v>-76.82907316</v>
      </c>
      <c r="H324">
        <v>812</v>
      </c>
      <c r="I324">
        <v>782.79</v>
      </c>
      <c r="J324">
        <f t="shared" si="19"/>
        <v>2142.866245780851</v>
      </c>
      <c r="K324" s="10">
        <v>2327.8730348921977</v>
      </c>
      <c r="L324">
        <v>2309.8418713864016</v>
      </c>
      <c r="M324" s="10">
        <f t="shared" si="20"/>
        <v>2318.8574531392997</v>
      </c>
      <c r="N324" s="22">
        <v>13.6</v>
      </c>
      <c r="O324" s="22">
        <v>10.6</v>
      </c>
      <c r="P324" s="22">
        <v>47</v>
      </c>
      <c r="Q324" s="22">
        <f t="shared" si="23"/>
        <v>47</v>
      </c>
      <c r="R324"/>
      <c r="S324" s="26">
        <v>2.61E-05</v>
      </c>
      <c r="T324" s="26">
        <v>1.33E-05</v>
      </c>
      <c r="U324" s="26">
        <v>9.22E-06</v>
      </c>
      <c r="V324" s="26">
        <v>1.24E-05</v>
      </c>
      <c r="W324" s="26">
        <v>6.02E-06</v>
      </c>
      <c r="X324" s="26">
        <v>5.77E-06</v>
      </c>
      <c r="Y324">
        <v>751.4</v>
      </c>
      <c r="Z324">
        <v>311</v>
      </c>
      <c r="AA324">
        <v>304</v>
      </c>
      <c r="AB324">
        <v>4.3</v>
      </c>
      <c r="AD324">
        <v>4414</v>
      </c>
      <c r="AE324">
        <v>271</v>
      </c>
      <c r="AF324">
        <v>126</v>
      </c>
      <c r="AG324">
        <v>54</v>
      </c>
      <c r="AH324">
        <v>17</v>
      </c>
      <c r="AI324">
        <v>104</v>
      </c>
      <c r="AJ324">
        <f t="shared" si="22"/>
        <v>93583.03886925794</v>
      </c>
      <c r="AK324">
        <f t="shared" si="22"/>
        <v>5745.5830388692575</v>
      </c>
      <c r="AL324">
        <f t="shared" si="22"/>
        <v>2671.3780918727916</v>
      </c>
      <c r="AM324">
        <f t="shared" si="22"/>
        <v>1144.8763250883392</v>
      </c>
      <c r="AN324">
        <f t="shared" si="22"/>
        <v>360.42402826855124</v>
      </c>
      <c r="AO324">
        <f t="shared" si="22"/>
        <v>2204.946996466431</v>
      </c>
      <c r="AP324">
        <v>0.317</v>
      </c>
      <c r="AR324">
        <v>-999</v>
      </c>
      <c r="AS324">
        <v>0.001</v>
      </c>
      <c r="AU324">
        <v>-999</v>
      </c>
      <c r="AV324">
        <f t="shared" si="21"/>
        <v>-998.98</v>
      </c>
      <c r="AW324">
        <v>5.034</v>
      </c>
    </row>
    <row r="325" spans="1:49" ht="12.75">
      <c r="A325" s="23">
        <v>37856</v>
      </c>
      <c r="B325" s="22">
        <v>235</v>
      </c>
      <c r="C325" s="24">
        <v>0.775462985</v>
      </c>
      <c r="D325" s="25">
        <v>0.775462985</v>
      </c>
      <c r="E325">
        <v>0</v>
      </c>
      <c r="F325">
        <v>39.5415165</v>
      </c>
      <c r="G325">
        <v>-76.81986015</v>
      </c>
      <c r="H325">
        <v>811.7</v>
      </c>
      <c r="I325">
        <v>782.49</v>
      </c>
      <c r="J325">
        <f t="shared" si="19"/>
        <v>2146.0492998569302</v>
      </c>
      <c r="K325" s="10">
        <v>2331.056088968277</v>
      </c>
      <c r="L325">
        <v>2313.024925462481</v>
      </c>
      <c r="M325" s="10">
        <f t="shared" si="20"/>
        <v>2322.040507215379</v>
      </c>
      <c r="N325" s="22">
        <v>13.4</v>
      </c>
      <c r="O325" s="22">
        <v>10.4</v>
      </c>
      <c r="P325" s="22">
        <v>46.6</v>
      </c>
      <c r="Q325" s="22">
        <f t="shared" si="23"/>
        <v>46.8</v>
      </c>
      <c r="R325"/>
      <c r="AD325">
        <v>4339</v>
      </c>
      <c r="AE325">
        <v>256</v>
      </c>
      <c r="AF325">
        <v>118</v>
      </c>
      <c r="AG325">
        <v>46</v>
      </c>
      <c r="AH325">
        <v>20</v>
      </c>
      <c r="AI325">
        <v>107</v>
      </c>
      <c r="AJ325">
        <f t="shared" si="22"/>
        <v>91992.9328621908</v>
      </c>
      <c r="AK325">
        <f t="shared" si="22"/>
        <v>5427.56183745583</v>
      </c>
      <c r="AL325">
        <f t="shared" si="22"/>
        <v>2501.7667844522966</v>
      </c>
      <c r="AM325">
        <f t="shared" si="22"/>
        <v>975.2650176678445</v>
      </c>
      <c r="AN325">
        <f t="shared" si="22"/>
        <v>424.02826855123675</v>
      </c>
      <c r="AO325">
        <f t="shared" si="22"/>
        <v>2268.5512367491165</v>
      </c>
      <c r="AP325">
        <v>0.269</v>
      </c>
      <c r="AR325">
        <v>-999</v>
      </c>
      <c r="AS325">
        <v>-0.009</v>
      </c>
      <c r="AU325">
        <v>-999</v>
      </c>
      <c r="AV325">
        <f t="shared" si="21"/>
        <v>-998.98</v>
      </c>
      <c r="AW325">
        <v>5.034</v>
      </c>
    </row>
    <row r="326" spans="1:49" ht="12.75">
      <c r="A326" s="23">
        <v>37856</v>
      </c>
      <c r="B326" s="22">
        <v>235</v>
      </c>
      <c r="C326" s="24">
        <v>0.775578678</v>
      </c>
      <c r="D326" s="25">
        <v>0.775578678</v>
      </c>
      <c r="E326">
        <v>0</v>
      </c>
      <c r="F326">
        <v>39.54157074</v>
      </c>
      <c r="G326">
        <v>-76.81076131</v>
      </c>
      <c r="H326">
        <v>812.4</v>
      </c>
      <c r="I326">
        <v>783.19</v>
      </c>
      <c r="J326">
        <f t="shared" si="19"/>
        <v>2138.6240707581314</v>
      </c>
      <c r="K326" s="10">
        <v>2323.6308598694795</v>
      </c>
      <c r="L326">
        <v>2305.5996963636835</v>
      </c>
      <c r="M326" s="10">
        <f t="shared" si="20"/>
        <v>2314.6152781165815</v>
      </c>
      <c r="N326" s="22">
        <v>14.1</v>
      </c>
      <c r="O326" s="22">
        <v>10.2</v>
      </c>
      <c r="P326" s="22">
        <v>46.6</v>
      </c>
      <c r="Q326" s="22">
        <f t="shared" si="23"/>
        <v>46.6</v>
      </c>
      <c r="R326"/>
      <c r="AD326">
        <v>4904</v>
      </c>
      <c r="AE326">
        <v>257</v>
      </c>
      <c r="AF326">
        <v>136</v>
      </c>
      <c r="AG326">
        <v>45</v>
      </c>
      <c r="AH326">
        <v>18</v>
      </c>
      <c r="AI326">
        <v>105</v>
      </c>
      <c r="AJ326">
        <f t="shared" si="22"/>
        <v>103971.73144876325</v>
      </c>
      <c r="AK326">
        <f t="shared" si="22"/>
        <v>5448.763250883392</v>
      </c>
      <c r="AL326">
        <f t="shared" si="22"/>
        <v>2883.39222614841</v>
      </c>
      <c r="AM326">
        <f t="shared" si="22"/>
        <v>954.0636042402826</v>
      </c>
      <c r="AN326">
        <f t="shared" si="22"/>
        <v>381.62544169611306</v>
      </c>
      <c r="AO326">
        <f t="shared" si="22"/>
        <v>2226.1484098939927</v>
      </c>
      <c r="AP326">
        <v>0.358</v>
      </c>
      <c r="AR326">
        <v>-999</v>
      </c>
      <c r="AS326">
        <v>-0.009</v>
      </c>
      <c r="AU326">
        <v>-999</v>
      </c>
      <c r="AV326">
        <f t="shared" si="21"/>
        <v>-998.98</v>
      </c>
      <c r="AW326">
        <v>5.032</v>
      </c>
    </row>
    <row r="327" spans="1:49" ht="12.75">
      <c r="A327" s="23">
        <v>37856</v>
      </c>
      <c r="B327" s="22">
        <v>235</v>
      </c>
      <c r="C327" s="24">
        <v>0.77569443</v>
      </c>
      <c r="D327" s="25">
        <v>0.77569443</v>
      </c>
      <c r="E327">
        <v>0</v>
      </c>
      <c r="F327">
        <v>39.54153861</v>
      </c>
      <c r="G327">
        <v>-76.80204819</v>
      </c>
      <c r="H327">
        <v>813</v>
      </c>
      <c r="I327">
        <v>783.79</v>
      </c>
      <c r="J327">
        <f t="shared" si="19"/>
        <v>2132.26486889634</v>
      </c>
      <c r="K327" s="10">
        <v>2317.2716580076867</v>
      </c>
      <c r="L327">
        <v>2299.2404945018907</v>
      </c>
      <c r="M327" s="10">
        <f t="shared" si="20"/>
        <v>2308.2560762547887</v>
      </c>
      <c r="N327" s="22">
        <v>14.2</v>
      </c>
      <c r="O327" s="22">
        <v>10.7</v>
      </c>
      <c r="P327" s="22">
        <v>48</v>
      </c>
      <c r="Q327" s="22">
        <f t="shared" si="23"/>
        <v>47.3</v>
      </c>
      <c r="R327">
        <v>-5.053</v>
      </c>
      <c r="S327" s="26">
        <v>2.17E-05</v>
      </c>
      <c r="T327" s="26">
        <v>1.24E-05</v>
      </c>
      <c r="U327" s="26">
        <v>8.18E-06</v>
      </c>
      <c r="V327" s="26">
        <v>1.02E-05</v>
      </c>
      <c r="W327" s="26">
        <v>4.99E-06</v>
      </c>
      <c r="X327" s="26">
        <v>5.03E-06</v>
      </c>
      <c r="Y327">
        <v>751.4</v>
      </c>
      <c r="Z327">
        <v>310.8</v>
      </c>
      <c r="AA327">
        <v>303.9</v>
      </c>
      <c r="AB327">
        <v>12</v>
      </c>
      <c r="AD327">
        <v>4603</v>
      </c>
      <c r="AE327">
        <v>244</v>
      </c>
      <c r="AF327">
        <v>110</v>
      </c>
      <c r="AG327">
        <v>51</v>
      </c>
      <c r="AH327">
        <v>11</v>
      </c>
      <c r="AI327">
        <v>82</v>
      </c>
      <c r="AJ327">
        <f t="shared" si="22"/>
        <v>97590.10600706714</v>
      </c>
      <c r="AK327">
        <f t="shared" si="22"/>
        <v>5173.144876325088</v>
      </c>
      <c r="AL327">
        <f t="shared" si="22"/>
        <v>2332.155477031802</v>
      </c>
      <c r="AM327">
        <f t="shared" si="22"/>
        <v>1081.2720848056538</v>
      </c>
      <c r="AN327">
        <f t="shared" si="22"/>
        <v>233.2155477031802</v>
      </c>
      <c r="AO327">
        <f t="shared" si="22"/>
        <v>1738.5159010600705</v>
      </c>
      <c r="AP327">
        <v>0.279</v>
      </c>
      <c r="AR327">
        <v>-999</v>
      </c>
      <c r="AS327">
        <v>0.001</v>
      </c>
      <c r="AU327">
        <v>-999</v>
      </c>
      <c r="AV327">
        <f t="shared" si="21"/>
        <v>-998.98</v>
      </c>
      <c r="AW327">
        <v>5.037</v>
      </c>
    </row>
    <row r="328" spans="1:49" ht="12.75">
      <c r="A328" s="23">
        <v>37856</v>
      </c>
      <c r="B328" s="22">
        <v>235</v>
      </c>
      <c r="C328" s="24">
        <v>0.775810182</v>
      </c>
      <c r="D328" s="25">
        <v>0.775810182</v>
      </c>
      <c r="E328">
        <v>0</v>
      </c>
      <c r="F328">
        <v>39.54160104</v>
      </c>
      <c r="G328">
        <v>-76.79347187</v>
      </c>
      <c r="H328">
        <v>813.3</v>
      </c>
      <c r="I328">
        <v>784.09</v>
      </c>
      <c r="J328">
        <f t="shared" si="19"/>
        <v>2129.0870932476905</v>
      </c>
      <c r="K328" s="10">
        <v>2314.0938823590386</v>
      </c>
      <c r="L328">
        <v>2296.0627188532426</v>
      </c>
      <c r="M328" s="10">
        <f t="shared" si="20"/>
        <v>2305.0783006061406</v>
      </c>
      <c r="N328" s="22">
        <v>14.3</v>
      </c>
      <c r="O328" s="22">
        <v>10.6</v>
      </c>
      <c r="P328" s="22">
        <v>48.6</v>
      </c>
      <c r="Q328" s="22">
        <f t="shared" si="23"/>
        <v>48.3</v>
      </c>
      <c r="R328"/>
      <c r="AD328">
        <v>4246</v>
      </c>
      <c r="AE328">
        <v>244</v>
      </c>
      <c r="AF328">
        <v>98</v>
      </c>
      <c r="AG328">
        <v>23</v>
      </c>
      <c r="AH328">
        <v>16</v>
      </c>
      <c r="AI328">
        <v>53</v>
      </c>
      <c r="AJ328">
        <f t="shared" si="22"/>
        <v>90021.20141342755</v>
      </c>
      <c r="AK328">
        <f t="shared" si="22"/>
        <v>5173.144876325088</v>
      </c>
      <c r="AL328">
        <f t="shared" si="22"/>
        <v>2077.73851590106</v>
      </c>
      <c r="AM328">
        <f t="shared" si="22"/>
        <v>487.63250883392226</v>
      </c>
      <c r="AN328">
        <f t="shared" si="22"/>
        <v>339.22261484098937</v>
      </c>
      <c r="AO328">
        <f t="shared" si="22"/>
        <v>1123.6749116607773</v>
      </c>
      <c r="AP328">
        <v>0.369</v>
      </c>
      <c r="AR328">
        <v>-999</v>
      </c>
      <c r="AS328">
        <v>-0.008</v>
      </c>
      <c r="AU328">
        <v>-999</v>
      </c>
      <c r="AV328">
        <f t="shared" si="21"/>
        <v>-998.98</v>
      </c>
      <c r="AW328">
        <v>5.031</v>
      </c>
    </row>
    <row r="329" spans="1:49" ht="12.75">
      <c r="A329" s="23">
        <v>37856</v>
      </c>
      <c r="B329" s="22">
        <v>235</v>
      </c>
      <c r="C329" s="24">
        <v>0.775925934</v>
      </c>
      <c r="D329" s="25">
        <v>0.775925934</v>
      </c>
      <c r="E329">
        <v>0</v>
      </c>
      <c r="F329">
        <v>39.54175407</v>
      </c>
      <c r="G329">
        <v>-76.78493772</v>
      </c>
      <c r="H329">
        <v>810.8</v>
      </c>
      <c r="I329">
        <v>781.59</v>
      </c>
      <c r="J329">
        <f t="shared" si="19"/>
        <v>2155.605789371082</v>
      </c>
      <c r="K329" s="10">
        <v>2340.6125784824303</v>
      </c>
      <c r="L329">
        <v>2322.5814149766343</v>
      </c>
      <c r="M329" s="10">
        <f t="shared" si="20"/>
        <v>2331.5969967295323</v>
      </c>
      <c r="N329" s="22">
        <v>14</v>
      </c>
      <c r="O329" s="22">
        <v>11</v>
      </c>
      <c r="P329" s="22">
        <v>49</v>
      </c>
      <c r="Q329" s="22">
        <f t="shared" si="23"/>
        <v>48.8</v>
      </c>
      <c r="R329"/>
      <c r="AD329">
        <v>4348</v>
      </c>
      <c r="AE329">
        <v>242</v>
      </c>
      <c r="AF329">
        <v>91</v>
      </c>
      <c r="AG329">
        <v>37</v>
      </c>
      <c r="AH329">
        <v>16</v>
      </c>
      <c r="AI329">
        <v>43</v>
      </c>
      <c r="AJ329">
        <f t="shared" si="22"/>
        <v>92183.74558303886</v>
      </c>
      <c r="AK329">
        <f t="shared" si="22"/>
        <v>5130.7420494699645</v>
      </c>
      <c r="AL329">
        <f t="shared" si="22"/>
        <v>1929.3286219081272</v>
      </c>
      <c r="AM329">
        <f t="shared" si="22"/>
        <v>784.452296819788</v>
      </c>
      <c r="AN329">
        <f t="shared" si="22"/>
        <v>339.22261484098937</v>
      </c>
      <c r="AO329">
        <f t="shared" si="22"/>
        <v>911.660777385159</v>
      </c>
      <c r="AP329">
        <v>0.317</v>
      </c>
      <c r="AR329">
        <v>-999</v>
      </c>
      <c r="AS329">
        <v>0.001</v>
      </c>
      <c r="AU329">
        <v>-999</v>
      </c>
      <c r="AV329">
        <f t="shared" si="21"/>
        <v>-998.98</v>
      </c>
      <c r="AW329">
        <v>5.033</v>
      </c>
    </row>
    <row r="330" spans="1:49" ht="12.75">
      <c r="A330" s="23">
        <v>37856</v>
      </c>
      <c r="B330" s="22">
        <v>235</v>
      </c>
      <c r="C330" s="24">
        <v>0.776041687</v>
      </c>
      <c r="D330" s="25">
        <v>0.776041687</v>
      </c>
      <c r="E330">
        <v>0</v>
      </c>
      <c r="F330">
        <v>39.54199259</v>
      </c>
      <c r="G330">
        <v>-76.77652</v>
      </c>
      <c r="H330">
        <v>808.5</v>
      </c>
      <c r="I330">
        <v>779.29</v>
      </c>
      <c r="J330">
        <f aca="true" t="shared" si="24" ref="J330:J393">(8303.951372*(LN(1013.25/I330)))</f>
        <v>2180.0780127050994</v>
      </c>
      <c r="K330" s="10">
        <v>2365.084801816446</v>
      </c>
      <c r="L330">
        <v>2347.05363831065</v>
      </c>
      <c r="M330" s="10">
        <f aca="true" t="shared" si="25" ref="M330:M393">AVERAGE(K330:L330)</f>
        <v>2356.069220063548</v>
      </c>
      <c r="N330" s="22">
        <v>13.5</v>
      </c>
      <c r="O330" s="22">
        <v>9.9</v>
      </c>
      <c r="P330" s="22">
        <v>49</v>
      </c>
      <c r="Q330" s="22">
        <f t="shared" si="23"/>
        <v>49</v>
      </c>
      <c r="R330"/>
      <c r="S330" s="26">
        <v>2.15E-05</v>
      </c>
      <c r="T330" s="26">
        <v>1.14E-05</v>
      </c>
      <c r="U330" s="26">
        <v>8.57E-06</v>
      </c>
      <c r="V330" s="26">
        <v>1.02E-05</v>
      </c>
      <c r="W330" s="26">
        <v>5.17E-06</v>
      </c>
      <c r="X330" s="26">
        <v>5.47E-06</v>
      </c>
      <c r="Y330">
        <v>750.2</v>
      </c>
      <c r="Z330">
        <v>310.8</v>
      </c>
      <c r="AA330">
        <v>303.9</v>
      </c>
      <c r="AB330">
        <v>10.7</v>
      </c>
      <c r="AD330">
        <v>4331</v>
      </c>
      <c r="AE330">
        <v>220</v>
      </c>
      <c r="AF330">
        <v>117</v>
      </c>
      <c r="AG330">
        <v>43</v>
      </c>
      <c r="AH330">
        <v>12</v>
      </c>
      <c r="AI330">
        <v>49</v>
      </c>
      <c r="AJ330">
        <f t="shared" si="22"/>
        <v>91823.32155477031</v>
      </c>
      <c r="AK330">
        <f t="shared" si="22"/>
        <v>4664.310954063604</v>
      </c>
      <c r="AL330">
        <f t="shared" si="22"/>
        <v>2480.5653710247348</v>
      </c>
      <c r="AM330">
        <f t="shared" si="22"/>
        <v>911.660777385159</v>
      </c>
      <c r="AN330">
        <f t="shared" si="22"/>
        <v>254.41696113074204</v>
      </c>
      <c r="AO330">
        <f t="shared" si="22"/>
        <v>1038.86925795053</v>
      </c>
      <c r="AP330">
        <v>0.359</v>
      </c>
      <c r="AR330">
        <v>-999</v>
      </c>
      <c r="AS330">
        <v>-0.009</v>
      </c>
      <c r="AU330">
        <v>-999</v>
      </c>
      <c r="AV330">
        <f t="shared" si="21"/>
        <v>-998.98</v>
      </c>
      <c r="AW330">
        <v>5.036</v>
      </c>
    </row>
    <row r="331" spans="1:49" ht="12.75">
      <c r="A331" s="23">
        <v>37856</v>
      </c>
      <c r="B331" s="22">
        <v>235</v>
      </c>
      <c r="C331" s="24">
        <v>0.776157379</v>
      </c>
      <c r="D331" s="25">
        <v>0.776157379</v>
      </c>
      <c r="E331">
        <v>0</v>
      </c>
      <c r="F331">
        <v>39.54223459</v>
      </c>
      <c r="G331">
        <v>-76.76844507</v>
      </c>
      <c r="H331">
        <v>807.5</v>
      </c>
      <c r="I331">
        <v>778.29</v>
      </c>
      <c r="J331">
        <f t="shared" si="24"/>
        <v>2190.740646422713</v>
      </c>
      <c r="K331" s="10">
        <v>2375.7474355340596</v>
      </c>
      <c r="L331">
        <v>2357.7162720282636</v>
      </c>
      <c r="M331" s="10">
        <f t="shared" si="25"/>
        <v>2366.7318537811616</v>
      </c>
      <c r="N331" s="22">
        <v>13.4</v>
      </c>
      <c r="O331" s="22">
        <v>9.7</v>
      </c>
      <c r="P331" s="22">
        <v>47</v>
      </c>
      <c r="Q331" s="22">
        <f t="shared" si="23"/>
        <v>48</v>
      </c>
      <c r="R331"/>
      <c r="AD331">
        <v>4390</v>
      </c>
      <c r="AE331">
        <v>246</v>
      </c>
      <c r="AF331">
        <v>108</v>
      </c>
      <c r="AG331">
        <v>33</v>
      </c>
      <c r="AH331">
        <v>7</v>
      </c>
      <c r="AI331">
        <v>52</v>
      </c>
      <c r="AJ331">
        <f t="shared" si="22"/>
        <v>93074.20494699647</v>
      </c>
      <c r="AK331">
        <f t="shared" si="22"/>
        <v>5215.547703180212</v>
      </c>
      <c r="AL331">
        <f t="shared" si="22"/>
        <v>2289.7526501766783</v>
      </c>
      <c r="AM331">
        <f t="shared" si="22"/>
        <v>699.6466431095406</v>
      </c>
      <c r="AN331">
        <f t="shared" si="22"/>
        <v>148.40989399293287</v>
      </c>
      <c r="AO331">
        <f t="shared" si="22"/>
        <v>1102.4734982332154</v>
      </c>
      <c r="AP331">
        <v>0.349</v>
      </c>
      <c r="AR331">
        <v>-999</v>
      </c>
      <c r="AS331">
        <v>0.001</v>
      </c>
      <c r="AU331">
        <v>-999</v>
      </c>
      <c r="AV331">
        <f t="shared" si="21"/>
        <v>-998.98</v>
      </c>
      <c r="AW331">
        <v>5.036</v>
      </c>
    </row>
    <row r="332" spans="1:49" ht="12.75">
      <c r="A332" s="23">
        <v>37856</v>
      </c>
      <c r="B332" s="22">
        <v>235</v>
      </c>
      <c r="C332" s="24">
        <v>0.776273131</v>
      </c>
      <c r="D332" s="25">
        <v>0.776273131</v>
      </c>
      <c r="E332">
        <v>0</v>
      </c>
      <c r="F332">
        <v>39.54256256</v>
      </c>
      <c r="G332">
        <v>-76.76040296</v>
      </c>
      <c r="H332">
        <v>808.1</v>
      </c>
      <c r="I332">
        <v>778.89</v>
      </c>
      <c r="J332">
        <f t="shared" si="24"/>
        <v>2184.3414233787876</v>
      </c>
      <c r="K332" s="10">
        <v>2369.3482124901343</v>
      </c>
      <c r="L332">
        <v>2351.3170489843383</v>
      </c>
      <c r="M332" s="10">
        <f t="shared" si="25"/>
        <v>2360.3326307372363</v>
      </c>
      <c r="N332" s="22">
        <v>13.5</v>
      </c>
      <c r="O332" s="22">
        <v>9.7</v>
      </c>
      <c r="P332" s="22">
        <v>46.6</v>
      </c>
      <c r="Q332" s="22">
        <f t="shared" si="23"/>
        <v>46.8</v>
      </c>
      <c r="R332"/>
      <c r="AD332">
        <v>19878</v>
      </c>
      <c r="AE332">
        <v>265</v>
      </c>
      <c r="AF332">
        <v>113</v>
      </c>
      <c r="AG332">
        <v>22</v>
      </c>
      <c r="AH332">
        <v>16</v>
      </c>
      <c r="AI332">
        <v>57</v>
      </c>
      <c r="AJ332">
        <f aca="true" t="shared" si="26" ref="AJ332:AO374">IF(AD332&gt;0,(AD332*(60/1))/2.83,"")</f>
        <v>421441.6961130742</v>
      </c>
      <c r="AK332">
        <f t="shared" si="26"/>
        <v>5618.374558303887</v>
      </c>
      <c r="AL332">
        <f t="shared" si="26"/>
        <v>2395.7597173144877</v>
      </c>
      <c r="AM332">
        <f t="shared" si="26"/>
        <v>466.4310954063604</v>
      </c>
      <c r="AN332">
        <f t="shared" si="26"/>
        <v>339.22261484098937</v>
      </c>
      <c r="AO332">
        <f t="shared" si="26"/>
        <v>1208.4805653710248</v>
      </c>
      <c r="AP332">
        <v>0.359</v>
      </c>
      <c r="AR332">
        <v>-999</v>
      </c>
      <c r="AS332">
        <v>0.002</v>
      </c>
      <c r="AU332">
        <v>-999</v>
      </c>
      <c r="AV332">
        <f t="shared" si="21"/>
        <v>-998.98</v>
      </c>
      <c r="AW332">
        <v>5.036</v>
      </c>
    </row>
    <row r="333" spans="1:49" ht="12.75">
      <c r="A333" s="23">
        <v>37856</v>
      </c>
      <c r="B333" s="22">
        <v>235</v>
      </c>
      <c r="C333" s="24">
        <v>0.776388884</v>
      </c>
      <c r="D333" s="25">
        <v>0.776388884</v>
      </c>
      <c r="E333">
        <v>0</v>
      </c>
      <c r="F333">
        <v>39.54293886</v>
      </c>
      <c r="G333">
        <v>-76.75229924</v>
      </c>
      <c r="H333">
        <v>808.3</v>
      </c>
      <c r="I333">
        <v>779.09</v>
      </c>
      <c r="J333">
        <f t="shared" si="24"/>
        <v>2182.2094444271665</v>
      </c>
      <c r="K333" s="10">
        <v>2367.2162335385133</v>
      </c>
      <c r="L333">
        <v>2349.1850700327172</v>
      </c>
      <c r="M333" s="10">
        <f t="shared" si="25"/>
        <v>2358.2006517856153</v>
      </c>
      <c r="N333" s="22">
        <v>13.4</v>
      </c>
      <c r="O333" s="22">
        <v>9.8</v>
      </c>
      <c r="P333" s="22">
        <v>46</v>
      </c>
      <c r="Q333" s="22">
        <f t="shared" si="23"/>
        <v>46.3</v>
      </c>
      <c r="R333">
        <v>-0.171</v>
      </c>
      <c r="AD333">
        <v>14140</v>
      </c>
      <c r="AE333">
        <v>255</v>
      </c>
      <c r="AF333">
        <v>98</v>
      </c>
      <c r="AG333">
        <v>32</v>
      </c>
      <c r="AH333">
        <v>10</v>
      </c>
      <c r="AI333">
        <v>41</v>
      </c>
      <c r="AJ333">
        <f t="shared" si="26"/>
        <v>299787.9858657244</v>
      </c>
      <c r="AK333">
        <f t="shared" si="26"/>
        <v>5406.360424028268</v>
      </c>
      <c r="AL333">
        <f t="shared" si="26"/>
        <v>2077.73851590106</v>
      </c>
      <c r="AM333">
        <f t="shared" si="26"/>
        <v>678.4452296819787</v>
      </c>
      <c r="AN333">
        <f t="shared" si="26"/>
        <v>212.01413427561837</v>
      </c>
      <c r="AO333">
        <f t="shared" si="26"/>
        <v>869.2579505300353</v>
      </c>
      <c r="AP333">
        <v>0.238</v>
      </c>
      <c r="AR333">
        <v>-999</v>
      </c>
      <c r="AS333">
        <v>0.021</v>
      </c>
      <c r="AU333">
        <v>-999</v>
      </c>
      <c r="AV333">
        <f t="shared" si="21"/>
        <v>-998.98</v>
      </c>
      <c r="AW333">
        <v>5.034</v>
      </c>
    </row>
    <row r="334" spans="1:49" ht="12.75">
      <c r="A334" s="23">
        <v>37856</v>
      </c>
      <c r="B334" s="22">
        <v>235</v>
      </c>
      <c r="C334" s="24">
        <v>0.776504636</v>
      </c>
      <c r="D334" s="25">
        <v>0.776504636</v>
      </c>
      <c r="E334">
        <v>0</v>
      </c>
      <c r="F334">
        <v>39.54339845</v>
      </c>
      <c r="G334">
        <v>-76.74398014</v>
      </c>
      <c r="H334">
        <v>807.4</v>
      </c>
      <c r="I334">
        <v>778.19</v>
      </c>
      <c r="J334">
        <f t="shared" si="24"/>
        <v>2191.8076632020375</v>
      </c>
      <c r="K334" s="10">
        <v>2376.8144523133856</v>
      </c>
      <c r="L334">
        <v>2358.7832888075895</v>
      </c>
      <c r="M334" s="10">
        <f t="shared" si="25"/>
        <v>2367.7988705604876</v>
      </c>
      <c r="N334" s="22">
        <v>13.3</v>
      </c>
      <c r="O334" s="22">
        <v>10</v>
      </c>
      <c r="P334" s="22">
        <v>44.6</v>
      </c>
      <c r="Q334" s="22">
        <f t="shared" si="23"/>
        <v>45.3</v>
      </c>
      <c r="R334"/>
      <c r="S334" s="26">
        <v>2.13E-05</v>
      </c>
      <c r="T334" s="26">
        <v>1.12E-05</v>
      </c>
      <c r="U334" s="26">
        <v>8.6E-06</v>
      </c>
      <c r="V334" s="26">
        <v>1.02E-05</v>
      </c>
      <c r="W334" s="26">
        <v>5.06E-06</v>
      </c>
      <c r="X334" s="26">
        <v>5.39E-06</v>
      </c>
      <c r="Y334">
        <v>748.7</v>
      </c>
      <c r="Z334">
        <v>310.8</v>
      </c>
      <c r="AA334">
        <v>303.9</v>
      </c>
      <c r="AB334">
        <v>9.6</v>
      </c>
      <c r="AD334">
        <v>4469</v>
      </c>
      <c r="AE334">
        <v>270</v>
      </c>
      <c r="AF334">
        <v>114</v>
      </c>
      <c r="AG334">
        <v>31</v>
      </c>
      <c r="AH334">
        <v>20</v>
      </c>
      <c r="AI334">
        <v>44</v>
      </c>
      <c r="AJ334">
        <f t="shared" si="26"/>
        <v>94749.11660777385</v>
      </c>
      <c r="AK334">
        <f t="shared" si="26"/>
        <v>5724.381625441696</v>
      </c>
      <c r="AL334">
        <f t="shared" si="26"/>
        <v>2416.9611307420496</v>
      </c>
      <c r="AM334">
        <f t="shared" si="26"/>
        <v>657.243816254417</v>
      </c>
      <c r="AN334">
        <f t="shared" si="26"/>
        <v>424.02826855123675</v>
      </c>
      <c r="AO334">
        <f t="shared" si="26"/>
        <v>932.8621908127208</v>
      </c>
      <c r="AP334">
        <v>0.227</v>
      </c>
      <c r="AR334">
        <v>-999</v>
      </c>
      <c r="AS334">
        <v>-0.008</v>
      </c>
      <c r="AU334">
        <v>-999</v>
      </c>
      <c r="AV334">
        <f t="shared" si="21"/>
        <v>-998.98</v>
      </c>
      <c r="AW334">
        <v>5.038</v>
      </c>
    </row>
    <row r="335" spans="1:49" ht="12.75">
      <c r="A335" s="23">
        <v>37856</v>
      </c>
      <c r="B335" s="22">
        <v>235</v>
      </c>
      <c r="C335" s="24">
        <v>0.776620388</v>
      </c>
      <c r="D335" s="25">
        <v>0.776620388</v>
      </c>
      <c r="E335">
        <v>0</v>
      </c>
      <c r="F335">
        <v>39.54395266</v>
      </c>
      <c r="G335">
        <v>-76.73569108</v>
      </c>
      <c r="H335">
        <v>807.3</v>
      </c>
      <c r="I335">
        <v>778.09</v>
      </c>
      <c r="J335">
        <f t="shared" si="24"/>
        <v>2192.8748171053744</v>
      </c>
      <c r="K335" s="10">
        <v>2377.8816062167225</v>
      </c>
      <c r="L335">
        <v>2359.8504427109265</v>
      </c>
      <c r="M335" s="10">
        <f t="shared" si="25"/>
        <v>2368.8660244638245</v>
      </c>
      <c r="N335" s="22">
        <v>13.1</v>
      </c>
      <c r="O335" s="22">
        <v>9.8</v>
      </c>
      <c r="P335" s="22">
        <v>46.1</v>
      </c>
      <c r="Q335" s="22">
        <f t="shared" si="23"/>
        <v>45.35</v>
      </c>
      <c r="R335"/>
      <c r="AD335">
        <v>4433</v>
      </c>
      <c r="AE335">
        <v>235</v>
      </c>
      <c r="AF335">
        <v>96</v>
      </c>
      <c r="AG335">
        <v>26</v>
      </c>
      <c r="AH335">
        <v>4</v>
      </c>
      <c r="AI335">
        <v>36</v>
      </c>
      <c r="AJ335">
        <f t="shared" si="26"/>
        <v>93985.86572438163</v>
      </c>
      <c r="AK335">
        <f t="shared" si="26"/>
        <v>4982.332155477032</v>
      </c>
      <c r="AL335">
        <f t="shared" si="26"/>
        <v>2035.3356890459363</v>
      </c>
      <c r="AM335">
        <f t="shared" si="26"/>
        <v>551.2367491166077</v>
      </c>
      <c r="AN335">
        <f t="shared" si="26"/>
        <v>84.80565371024734</v>
      </c>
      <c r="AO335">
        <f t="shared" si="26"/>
        <v>763.2508833922261</v>
      </c>
      <c r="AP335">
        <v>0.268</v>
      </c>
      <c r="AR335">
        <v>-999</v>
      </c>
      <c r="AS335">
        <v>-0.008</v>
      </c>
      <c r="AU335">
        <v>-999</v>
      </c>
      <c r="AV335">
        <f t="shared" si="21"/>
        <v>-998.98</v>
      </c>
      <c r="AW335">
        <v>5.034</v>
      </c>
    </row>
    <row r="336" spans="1:49" ht="12.75">
      <c r="A336" s="23">
        <v>37856</v>
      </c>
      <c r="B336" s="22">
        <v>235</v>
      </c>
      <c r="C336" s="24">
        <v>0.77673614</v>
      </c>
      <c r="D336" s="25">
        <v>0.77673614</v>
      </c>
      <c r="E336">
        <v>0</v>
      </c>
      <c r="F336">
        <v>39.54455062</v>
      </c>
      <c r="G336">
        <v>-76.72721834</v>
      </c>
      <c r="H336">
        <v>806.1</v>
      </c>
      <c r="I336">
        <v>776.89</v>
      </c>
      <c r="J336">
        <f t="shared" si="24"/>
        <v>2205.6913724624137</v>
      </c>
      <c r="K336" s="10">
        <v>2390.6981615737604</v>
      </c>
      <c r="L336">
        <v>2372.6669980679644</v>
      </c>
      <c r="M336" s="10">
        <f t="shared" si="25"/>
        <v>2381.6825798208624</v>
      </c>
      <c r="N336" s="22">
        <v>13.1</v>
      </c>
      <c r="O336" s="22">
        <v>9.6</v>
      </c>
      <c r="P336" s="22">
        <v>48.6</v>
      </c>
      <c r="Q336" s="22">
        <f t="shared" si="23"/>
        <v>47.35</v>
      </c>
      <c r="R336"/>
      <c r="AD336">
        <v>4678</v>
      </c>
      <c r="AE336">
        <v>263</v>
      </c>
      <c r="AF336">
        <v>96</v>
      </c>
      <c r="AG336">
        <v>29</v>
      </c>
      <c r="AH336">
        <v>12</v>
      </c>
      <c r="AI336">
        <v>27</v>
      </c>
      <c r="AJ336">
        <f t="shared" si="26"/>
        <v>99180.21201413427</v>
      </c>
      <c r="AK336">
        <f t="shared" si="26"/>
        <v>5575.971731448763</v>
      </c>
      <c r="AL336">
        <f t="shared" si="26"/>
        <v>2035.3356890459363</v>
      </c>
      <c r="AM336">
        <f t="shared" si="26"/>
        <v>614.8409893992932</v>
      </c>
      <c r="AN336">
        <f t="shared" si="26"/>
        <v>254.41696113074204</v>
      </c>
      <c r="AO336">
        <f t="shared" si="26"/>
        <v>572.4381625441696</v>
      </c>
      <c r="AP336">
        <v>0.198</v>
      </c>
      <c r="AR336">
        <v>-999</v>
      </c>
      <c r="AS336">
        <v>-0.009</v>
      </c>
      <c r="AU336">
        <v>-999</v>
      </c>
      <c r="AV336">
        <f t="shared" si="21"/>
        <v>-998.98</v>
      </c>
      <c r="AW336">
        <v>5.033</v>
      </c>
    </row>
    <row r="337" spans="1:49" ht="12.75">
      <c r="A337" s="23">
        <v>37856</v>
      </c>
      <c r="B337" s="22">
        <v>235</v>
      </c>
      <c r="C337" s="24">
        <v>0.776851833</v>
      </c>
      <c r="D337" s="25">
        <v>0.776851833</v>
      </c>
      <c r="E337">
        <v>0</v>
      </c>
      <c r="F337">
        <v>39.54507763</v>
      </c>
      <c r="G337">
        <v>-76.71821758</v>
      </c>
      <c r="H337">
        <v>806.1</v>
      </c>
      <c r="I337">
        <v>776.89</v>
      </c>
      <c r="J337">
        <f t="shared" si="24"/>
        <v>2205.6913724624137</v>
      </c>
      <c r="K337" s="10">
        <v>2390.6981615737604</v>
      </c>
      <c r="L337">
        <v>2372.6669980679644</v>
      </c>
      <c r="M337" s="10">
        <f t="shared" si="25"/>
        <v>2381.6825798208624</v>
      </c>
      <c r="N337" s="22">
        <v>13</v>
      </c>
      <c r="O337" s="22">
        <v>9.8</v>
      </c>
      <c r="P337" s="22">
        <v>46.1</v>
      </c>
      <c r="Q337" s="22">
        <f t="shared" si="23"/>
        <v>47.35</v>
      </c>
      <c r="R337"/>
      <c r="S337" s="26">
        <v>2.12E-05</v>
      </c>
      <c r="T337" s="26">
        <v>1.1E-05</v>
      </c>
      <c r="U337" s="26">
        <v>8.52E-06</v>
      </c>
      <c r="V337" s="26">
        <v>9.98E-06</v>
      </c>
      <c r="W337" s="26">
        <v>5.02E-06</v>
      </c>
      <c r="X337" s="26">
        <v>5.26E-06</v>
      </c>
      <c r="Y337">
        <v>747.9</v>
      </c>
      <c r="Z337">
        <v>310.7</v>
      </c>
      <c r="AA337">
        <v>303.8</v>
      </c>
      <c r="AB337">
        <v>8.7</v>
      </c>
      <c r="AD337">
        <v>4517</v>
      </c>
      <c r="AE337">
        <v>266</v>
      </c>
      <c r="AF337">
        <v>120</v>
      </c>
      <c r="AG337">
        <v>25</v>
      </c>
      <c r="AH337">
        <v>7</v>
      </c>
      <c r="AI337">
        <v>25</v>
      </c>
      <c r="AJ337">
        <f t="shared" si="26"/>
        <v>95766.78445229682</v>
      </c>
      <c r="AK337">
        <f t="shared" si="26"/>
        <v>5639.575971731449</v>
      </c>
      <c r="AL337">
        <f t="shared" si="26"/>
        <v>2544.1696113074204</v>
      </c>
      <c r="AM337">
        <f t="shared" si="26"/>
        <v>530.035335689046</v>
      </c>
      <c r="AN337">
        <f t="shared" si="26"/>
        <v>148.40989399293287</v>
      </c>
      <c r="AO337">
        <f t="shared" si="26"/>
        <v>530.035335689046</v>
      </c>
      <c r="AP337">
        <v>0.197</v>
      </c>
      <c r="AR337">
        <v>-999</v>
      </c>
      <c r="AS337">
        <v>0.001</v>
      </c>
      <c r="AU337">
        <v>-999</v>
      </c>
      <c r="AV337">
        <f t="shared" si="21"/>
        <v>-998.98</v>
      </c>
      <c r="AW337">
        <v>5.029</v>
      </c>
    </row>
    <row r="338" spans="1:49" ht="12.75">
      <c r="A338" s="23">
        <v>37856</v>
      </c>
      <c r="B338" s="22">
        <v>235</v>
      </c>
      <c r="C338" s="24">
        <v>0.776967585</v>
      </c>
      <c r="D338" s="25">
        <v>0.776967585</v>
      </c>
      <c r="E338">
        <v>0</v>
      </c>
      <c r="F338">
        <v>39.54562004</v>
      </c>
      <c r="G338">
        <v>-76.70925846</v>
      </c>
      <c r="H338">
        <v>807</v>
      </c>
      <c r="I338">
        <v>777.79</v>
      </c>
      <c r="J338">
        <f t="shared" si="24"/>
        <v>2196.077101912009</v>
      </c>
      <c r="K338" s="10">
        <v>2381.0838910233556</v>
      </c>
      <c r="L338">
        <v>2363.0527275175596</v>
      </c>
      <c r="M338" s="10">
        <f t="shared" si="25"/>
        <v>2372.0683092704576</v>
      </c>
      <c r="N338" s="22">
        <v>13.4</v>
      </c>
      <c r="O338" s="22">
        <v>9.8</v>
      </c>
      <c r="P338" s="22">
        <v>46.5</v>
      </c>
      <c r="Q338" s="22">
        <f t="shared" si="23"/>
        <v>46.3</v>
      </c>
      <c r="R338"/>
      <c r="AD338">
        <v>4593</v>
      </c>
      <c r="AE338">
        <v>246</v>
      </c>
      <c r="AF338">
        <v>99</v>
      </c>
      <c r="AG338">
        <v>30</v>
      </c>
      <c r="AH338">
        <v>9</v>
      </c>
      <c r="AI338">
        <v>29</v>
      </c>
      <c r="AJ338">
        <f t="shared" si="26"/>
        <v>97378.09187279151</v>
      </c>
      <c r="AK338">
        <f t="shared" si="26"/>
        <v>5215.547703180212</v>
      </c>
      <c r="AL338">
        <f t="shared" si="26"/>
        <v>2098.939929328622</v>
      </c>
      <c r="AM338">
        <f t="shared" si="26"/>
        <v>636.0424028268551</v>
      </c>
      <c r="AN338">
        <f t="shared" si="26"/>
        <v>190.81272084805653</v>
      </c>
      <c r="AO338">
        <f t="shared" si="26"/>
        <v>614.8409893992932</v>
      </c>
      <c r="AP338">
        <v>0.368</v>
      </c>
      <c r="AR338">
        <v>-999</v>
      </c>
      <c r="AS338">
        <v>0.001</v>
      </c>
      <c r="AU338">
        <v>-999</v>
      </c>
      <c r="AV338">
        <f t="shared" si="21"/>
        <v>-998.98</v>
      </c>
      <c r="AW338">
        <v>5.032</v>
      </c>
    </row>
    <row r="339" spans="1:49" ht="12.75">
      <c r="A339" s="23">
        <v>37856</v>
      </c>
      <c r="B339" s="22">
        <v>235</v>
      </c>
      <c r="C339" s="24">
        <v>0.777083337</v>
      </c>
      <c r="D339" s="25">
        <v>0.777083337</v>
      </c>
      <c r="E339">
        <v>0</v>
      </c>
      <c r="F339">
        <v>39.54616319</v>
      </c>
      <c r="G339">
        <v>-76.70041808</v>
      </c>
      <c r="H339">
        <v>807.3</v>
      </c>
      <c r="I339">
        <v>778.09</v>
      </c>
      <c r="J339">
        <f t="shared" si="24"/>
        <v>2192.8748171053744</v>
      </c>
      <c r="K339" s="10">
        <v>2377.8816062167225</v>
      </c>
      <c r="L339">
        <v>2359.8504427109265</v>
      </c>
      <c r="M339" s="10">
        <f t="shared" si="25"/>
        <v>2368.8660244638245</v>
      </c>
      <c r="N339" s="22">
        <v>13.3</v>
      </c>
      <c r="O339" s="22">
        <v>9.9</v>
      </c>
      <c r="P339" s="22">
        <v>51.6</v>
      </c>
      <c r="Q339" s="22">
        <f t="shared" si="23"/>
        <v>49.05</v>
      </c>
      <c r="R339">
        <v>-0.64</v>
      </c>
      <c r="AD339">
        <v>4462</v>
      </c>
      <c r="AE339">
        <v>231</v>
      </c>
      <c r="AF339">
        <v>116</v>
      </c>
      <c r="AG339">
        <v>31</v>
      </c>
      <c r="AH339">
        <v>13</v>
      </c>
      <c r="AI339">
        <v>24</v>
      </c>
      <c r="AJ339">
        <f t="shared" si="26"/>
        <v>94600.70671378092</v>
      </c>
      <c r="AK339">
        <f t="shared" si="26"/>
        <v>4897.526501766784</v>
      </c>
      <c r="AL339">
        <f t="shared" si="26"/>
        <v>2459.363957597173</v>
      </c>
      <c r="AM339">
        <f t="shared" si="26"/>
        <v>657.243816254417</v>
      </c>
      <c r="AN339">
        <f t="shared" si="26"/>
        <v>275.61837455830386</v>
      </c>
      <c r="AO339">
        <f t="shared" si="26"/>
        <v>508.8339222614841</v>
      </c>
      <c r="AP339">
        <v>0.299</v>
      </c>
      <c r="AR339">
        <v>-999</v>
      </c>
      <c r="AS339">
        <v>0.011</v>
      </c>
      <c r="AU339">
        <v>-999</v>
      </c>
      <c r="AV339">
        <f aca="true" t="shared" si="27" ref="AV339:AV402">AU339+0.02</f>
        <v>-998.98</v>
      </c>
      <c r="AW339">
        <v>5.035</v>
      </c>
    </row>
    <row r="340" spans="1:49" ht="12.75">
      <c r="A340" s="23">
        <v>37856</v>
      </c>
      <c r="B340" s="22">
        <v>235</v>
      </c>
      <c r="C340" s="24">
        <v>0.77719909</v>
      </c>
      <c r="D340" s="25">
        <v>0.77719909</v>
      </c>
      <c r="E340">
        <v>0</v>
      </c>
      <c r="F340">
        <v>39.54669033</v>
      </c>
      <c r="G340">
        <v>-76.69140571</v>
      </c>
      <c r="H340">
        <v>808.2</v>
      </c>
      <c r="I340">
        <v>778.99</v>
      </c>
      <c r="J340">
        <f t="shared" si="24"/>
        <v>2183.27536548172</v>
      </c>
      <c r="K340" s="10">
        <v>2368.282154593067</v>
      </c>
      <c r="L340">
        <v>2350.250991087271</v>
      </c>
      <c r="M340" s="10">
        <f t="shared" si="25"/>
        <v>2359.266572840169</v>
      </c>
      <c r="N340" s="22">
        <v>13.3</v>
      </c>
      <c r="O340" s="22">
        <v>10</v>
      </c>
      <c r="P340" s="22">
        <v>50.5</v>
      </c>
      <c r="Q340" s="22">
        <f t="shared" si="23"/>
        <v>51.05</v>
      </c>
      <c r="R340"/>
      <c r="S340" s="26">
        <v>2.12E-05</v>
      </c>
      <c r="T340" s="26">
        <v>1.11E-05</v>
      </c>
      <c r="U340" s="26">
        <v>8.51E-06</v>
      </c>
      <c r="V340" s="26">
        <v>1E-05</v>
      </c>
      <c r="W340" s="26">
        <v>4.93E-06</v>
      </c>
      <c r="X340" s="26">
        <v>5.28E-06</v>
      </c>
      <c r="Y340">
        <v>747.4</v>
      </c>
      <c r="Z340">
        <v>310.7</v>
      </c>
      <c r="AA340">
        <v>303.8</v>
      </c>
      <c r="AB340">
        <v>8</v>
      </c>
      <c r="AD340">
        <v>4435</v>
      </c>
      <c r="AE340">
        <v>217</v>
      </c>
      <c r="AF340">
        <v>85</v>
      </c>
      <c r="AG340">
        <v>28</v>
      </c>
      <c r="AH340">
        <v>20</v>
      </c>
      <c r="AI340">
        <v>24</v>
      </c>
      <c r="AJ340">
        <f t="shared" si="26"/>
        <v>94028.26855123675</v>
      </c>
      <c r="AK340">
        <f t="shared" si="26"/>
        <v>4600.706713780919</v>
      </c>
      <c r="AL340">
        <f t="shared" si="26"/>
        <v>1802.1201413427561</v>
      </c>
      <c r="AM340">
        <f t="shared" si="26"/>
        <v>593.6395759717315</v>
      </c>
      <c r="AN340">
        <f t="shared" si="26"/>
        <v>424.02826855123675</v>
      </c>
      <c r="AO340">
        <f t="shared" si="26"/>
        <v>508.8339222614841</v>
      </c>
      <c r="AP340">
        <v>0.219</v>
      </c>
      <c r="AR340">
        <v>-999</v>
      </c>
      <c r="AS340">
        <v>0.011</v>
      </c>
      <c r="AU340">
        <v>-999</v>
      </c>
      <c r="AV340">
        <f t="shared" si="27"/>
        <v>-998.98</v>
      </c>
      <c r="AW340">
        <v>5.038</v>
      </c>
    </row>
    <row r="341" spans="1:49" ht="12.75">
      <c r="A341" s="23">
        <v>37856</v>
      </c>
      <c r="B341" s="22">
        <v>235</v>
      </c>
      <c r="C341" s="24">
        <v>0.777314842</v>
      </c>
      <c r="D341" s="25">
        <v>0.777314842</v>
      </c>
      <c r="E341">
        <v>0</v>
      </c>
      <c r="F341">
        <v>39.54722899</v>
      </c>
      <c r="G341">
        <v>-76.68226633</v>
      </c>
      <c r="H341">
        <v>808.3</v>
      </c>
      <c r="I341">
        <v>779.09</v>
      </c>
      <c r="J341">
        <f t="shared" si="24"/>
        <v>2182.2094444271665</v>
      </c>
      <c r="K341" s="10">
        <v>2367.2162335385133</v>
      </c>
      <c r="L341">
        <v>2349.1850700327172</v>
      </c>
      <c r="M341" s="10">
        <f t="shared" si="25"/>
        <v>2358.2006517856153</v>
      </c>
      <c r="N341" s="22">
        <v>13.4</v>
      </c>
      <c r="O341" s="22">
        <v>9.9</v>
      </c>
      <c r="P341" s="22">
        <v>46.6</v>
      </c>
      <c r="Q341" s="22">
        <f t="shared" si="23"/>
        <v>48.55</v>
      </c>
      <c r="R341"/>
      <c r="AD341">
        <v>4383</v>
      </c>
      <c r="AE341">
        <v>207</v>
      </c>
      <c r="AF341">
        <v>80</v>
      </c>
      <c r="AG341">
        <v>27</v>
      </c>
      <c r="AH341">
        <v>7</v>
      </c>
      <c r="AI341">
        <v>29</v>
      </c>
      <c r="AJ341">
        <f t="shared" si="26"/>
        <v>92925.79505300353</v>
      </c>
      <c r="AK341">
        <f t="shared" si="26"/>
        <v>4388.6925795053</v>
      </c>
      <c r="AL341">
        <f t="shared" si="26"/>
        <v>1696.113074204947</v>
      </c>
      <c r="AM341">
        <f t="shared" si="26"/>
        <v>572.4381625441696</v>
      </c>
      <c r="AN341">
        <f t="shared" si="26"/>
        <v>148.40989399293287</v>
      </c>
      <c r="AO341">
        <f t="shared" si="26"/>
        <v>614.8409893992932</v>
      </c>
      <c r="AP341">
        <v>0.249</v>
      </c>
      <c r="AR341">
        <v>-999</v>
      </c>
      <c r="AS341">
        <v>-0.019</v>
      </c>
      <c r="AU341">
        <v>-999</v>
      </c>
      <c r="AV341">
        <f t="shared" si="27"/>
        <v>-998.98</v>
      </c>
      <c r="AW341">
        <v>5.033</v>
      </c>
    </row>
    <row r="342" spans="1:49" ht="12.75">
      <c r="A342" s="23">
        <v>37856</v>
      </c>
      <c r="B342" s="22">
        <v>235</v>
      </c>
      <c r="C342" s="24">
        <v>0.777430534</v>
      </c>
      <c r="D342" s="25">
        <v>0.777430534</v>
      </c>
      <c r="E342">
        <v>0</v>
      </c>
      <c r="F342">
        <v>39.54780772</v>
      </c>
      <c r="G342">
        <v>-76.67284948</v>
      </c>
      <c r="H342">
        <v>808.7</v>
      </c>
      <c r="I342">
        <v>779.49</v>
      </c>
      <c r="J342">
        <f t="shared" si="24"/>
        <v>2177.947127931732</v>
      </c>
      <c r="K342" s="10">
        <v>2362.953917043079</v>
      </c>
      <c r="L342">
        <v>2344.922753537283</v>
      </c>
      <c r="M342" s="10">
        <f t="shared" si="25"/>
        <v>2353.938335290181</v>
      </c>
      <c r="N342" s="22">
        <v>13.4</v>
      </c>
      <c r="O342" s="22">
        <v>9.9</v>
      </c>
      <c r="P342" s="22">
        <v>47.6</v>
      </c>
      <c r="Q342" s="22">
        <f t="shared" si="23"/>
        <v>47.1</v>
      </c>
      <c r="R342"/>
      <c r="AD342">
        <v>9861</v>
      </c>
      <c r="AE342">
        <v>242</v>
      </c>
      <c r="AF342">
        <v>90</v>
      </c>
      <c r="AG342">
        <v>20</v>
      </c>
      <c r="AH342">
        <v>10</v>
      </c>
      <c r="AI342">
        <v>27</v>
      </c>
      <c r="AJ342">
        <f t="shared" si="26"/>
        <v>209067.13780918726</v>
      </c>
      <c r="AK342">
        <f t="shared" si="26"/>
        <v>5130.7420494699645</v>
      </c>
      <c r="AL342">
        <f t="shared" si="26"/>
        <v>1908.1272084805653</v>
      </c>
      <c r="AM342">
        <f t="shared" si="26"/>
        <v>424.02826855123675</v>
      </c>
      <c r="AN342">
        <f t="shared" si="26"/>
        <v>212.01413427561837</v>
      </c>
      <c r="AO342">
        <f t="shared" si="26"/>
        <v>572.4381625441696</v>
      </c>
      <c r="AP342">
        <v>0.218</v>
      </c>
      <c r="AR342">
        <v>-999</v>
      </c>
      <c r="AS342">
        <v>0.001</v>
      </c>
      <c r="AU342">
        <v>-999</v>
      </c>
      <c r="AV342">
        <f t="shared" si="27"/>
        <v>-998.98</v>
      </c>
      <c r="AW342">
        <v>5.033</v>
      </c>
    </row>
    <row r="343" spans="1:49" ht="12.75">
      <c r="A343" s="23">
        <v>37856</v>
      </c>
      <c r="B343" s="22">
        <v>235</v>
      </c>
      <c r="C343" s="24">
        <v>0.777546287</v>
      </c>
      <c r="D343" s="25">
        <v>0.777546287</v>
      </c>
      <c r="E343">
        <v>0</v>
      </c>
      <c r="F343">
        <v>39.54836857</v>
      </c>
      <c r="G343">
        <v>-76.66363495</v>
      </c>
      <c r="H343">
        <v>808.9</v>
      </c>
      <c r="I343">
        <v>779.69</v>
      </c>
      <c r="J343">
        <f t="shared" si="24"/>
        <v>2175.816789826434</v>
      </c>
      <c r="K343" s="10">
        <v>2360.8235789377827</v>
      </c>
      <c r="L343">
        <v>2342.7924154319867</v>
      </c>
      <c r="M343" s="10">
        <f t="shared" si="25"/>
        <v>2351.8079971848847</v>
      </c>
      <c r="N343" s="22">
        <v>13</v>
      </c>
      <c r="O343" s="22">
        <v>10.2</v>
      </c>
      <c r="P343" s="22">
        <v>47</v>
      </c>
      <c r="Q343" s="22">
        <f t="shared" si="23"/>
        <v>47.3</v>
      </c>
      <c r="R343"/>
      <c r="S343" s="26">
        <v>2.11E-05</v>
      </c>
      <c r="T343" s="26">
        <v>1.11E-05</v>
      </c>
      <c r="U343" s="26">
        <v>8.35E-06</v>
      </c>
      <c r="V343" s="26">
        <v>9.93E-06</v>
      </c>
      <c r="W343" s="26">
        <v>4.93E-06</v>
      </c>
      <c r="X343" s="26">
        <v>5.19E-06</v>
      </c>
      <c r="Y343">
        <v>747.3</v>
      </c>
      <c r="Z343">
        <v>310.7</v>
      </c>
      <c r="AA343">
        <v>303.8</v>
      </c>
      <c r="AB343">
        <v>7.3</v>
      </c>
      <c r="AD343">
        <v>8908</v>
      </c>
      <c r="AE343">
        <v>262</v>
      </c>
      <c r="AF343">
        <v>112</v>
      </c>
      <c r="AG343">
        <v>32</v>
      </c>
      <c r="AH343">
        <v>7</v>
      </c>
      <c r="AI343">
        <v>27</v>
      </c>
      <c r="AJ343">
        <f t="shared" si="26"/>
        <v>188862.19081272083</v>
      </c>
      <c r="AK343">
        <f t="shared" si="26"/>
        <v>5554.770318021201</v>
      </c>
      <c r="AL343">
        <f t="shared" si="26"/>
        <v>2374.558303886926</v>
      </c>
      <c r="AM343">
        <f t="shared" si="26"/>
        <v>678.4452296819787</v>
      </c>
      <c r="AN343">
        <f t="shared" si="26"/>
        <v>148.40989399293287</v>
      </c>
      <c r="AO343">
        <f t="shared" si="26"/>
        <v>572.4381625441696</v>
      </c>
      <c r="AP343">
        <v>0.227</v>
      </c>
      <c r="AR343">
        <v>-999</v>
      </c>
      <c r="AS343">
        <v>-0.009</v>
      </c>
      <c r="AU343">
        <v>-999</v>
      </c>
      <c r="AV343">
        <f t="shared" si="27"/>
        <v>-998.98</v>
      </c>
      <c r="AW343">
        <v>5.036</v>
      </c>
    </row>
    <row r="344" spans="1:49" ht="12.75">
      <c r="A344" s="23">
        <v>37856</v>
      </c>
      <c r="B344" s="22">
        <v>235</v>
      </c>
      <c r="C344" s="24">
        <v>0.777662039</v>
      </c>
      <c r="D344" s="25">
        <v>0.777662039</v>
      </c>
      <c r="E344">
        <v>0</v>
      </c>
      <c r="F344">
        <v>39.54904295</v>
      </c>
      <c r="G344">
        <v>-76.65454873</v>
      </c>
      <c r="H344">
        <v>809.2</v>
      </c>
      <c r="I344">
        <v>779.99</v>
      </c>
      <c r="J344">
        <f t="shared" si="24"/>
        <v>2172.622307057762</v>
      </c>
      <c r="K344" s="10">
        <v>2357.629096169109</v>
      </c>
      <c r="L344">
        <v>2339.597932663313</v>
      </c>
      <c r="M344" s="10">
        <f t="shared" si="25"/>
        <v>2348.613514416211</v>
      </c>
      <c r="N344" s="22">
        <v>13.3</v>
      </c>
      <c r="O344" s="22">
        <v>10</v>
      </c>
      <c r="P344" s="22">
        <v>47.1</v>
      </c>
      <c r="Q344" s="22">
        <f t="shared" si="23"/>
        <v>47.05</v>
      </c>
      <c r="R344"/>
      <c r="AD344">
        <v>4102</v>
      </c>
      <c r="AE344">
        <v>214</v>
      </c>
      <c r="AF344">
        <v>86</v>
      </c>
      <c r="AG344">
        <v>25</v>
      </c>
      <c r="AH344">
        <v>3</v>
      </c>
      <c r="AI344">
        <v>17</v>
      </c>
      <c r="AJ344">
        <f t="shared" si="26"/>
        <v>86968.19787985865</v>
      </c>
      <c r="AK344">
        <f t="shared" si="26"/>
        <v>4537.102473498233</v>
      </c>
      <c r="AL344">
        <f t="shared" si="26"/>
        <v>1823.321554770318</v>
      </c>
      <c r="AM344">
        <f t="shared" si="26"/>
        <v>530.035335689046</v>
      </c>
      <c r="AN344">
        <f t="shared" si="26"/>
        <v>63.60424028268551</v>
      </c>
      <c r="AO344">
        <f t="shared" si="26"/>
        <v>360.42402826855124</v>
      </c>
      <c r="AP344">
        <v>0.329</v>
      </c>
      <c r="AR344">
        <v>-999</v>
      </c>
      <c r="AS344">
        <v>0.011</v>
      </c>
      <c r="AU344">
        <v>-999</v>
      </c>
      <c r="AV344">
        <f t="shared" si="27"/>
        <v>-998.98</v>
      </c>
      <c r="AW344">
        <v>5.033</v>
      </c>
    </row>
    <row r="345" spans="1:49" ht="12.75">
      <c r="A345" s="23">
        <v>37856</v>
      </c>
      <c r="B345" s="22">
        <v>235</v>
      </c>
      <c r="C345" s="24">
        <v>0.777777791</v>
      </c>
      <c r="D345" s="25">
        <v>0.777777791</v>
      </c>
      <c r="E345">
        <v>0</v>
      </c>
      <c r="F345">
        <v>39.54977777</v>
      </c>
      <c r="G345">
        <v>-76.64542224</v>
      </c>
      <c r="H345">
        <v>809.7</v>
      </c>
      <c r="I345">
        <v>780.49</v>
      </c>
      <c r="J345">
        <f t="shared" si="24"/>
        <v>2167.3008984808007</v>
      </c>
      <c r="K345" s="10">
        <v>2352.3076875921474</v>
      </c>
      <c r="L345">
        <v>2334.2765240863514</v>
      </c>
      <c r="M345" s="10">
        <f t="shared" si="25"/>
        <v>2343.2921058392494</v>
      </c>
      <c r="N345" s="22">
        <v>13.5</v>
      </c>
      <c r="O345" s="22">
        <v>9.7</v>
      </c>
      <c r="P345" s="22">
        <v>46.6</v>
      </c>
      <c r="Q345" s="22">
        <f t="shared" si="23"/>
        <v>46.85</v>
      </c>
      <c r="R345">
        <v>-0.463</v>
      </c>
      <c r="AD345">
        <v>3744</v>
      </c>
      <c r="AE345">
        <v>214</v>
      </c>
      <c r="AF345">
        <v>85</v>
      </c>
      <c r="AG345">
        <v>28</v>
      </c>
      <c r="AH345">
        <v>11</v>
      </c>
      <c r="AI345">
        <v>27</v>
      </c>
      <c r="AJ345">
        <f t="shared" si="26"/>
        <v>79378.09187279151</v>
      </c>
      <c r="AK345">
        <f t="shared" si="26"/>
        <v>4537.102473498233</v>
      </c>
      <c r="AL345">
        <f t="shared" si="26"/>
        <v>1802.1201413427561</v>
      </c>
      <c r="AM345">
        <f t="shared" si="26"/>
        <v>593.6395759717315</v>
      </c>
      <c r="AN345">
        <f t="shared" si="26"/>
        <v>233.2155477031802</v>
      </c>
      <c r="AO345">
        <f t="shared" si="26"/>
        <v>572.4381625441696</v>
      </c>
      <c r="AP345">
        <v>0.259</v>
      </c>
      <c r="AR345">
        <v>-999</v>
      </c>
      <c r="AS345">
        <v>-0.008</v>
      </c>
      <c r="AU345">
        <v>-999</v>
      </c>
      <c r="AV345">
        <f t="shared" si="27"/>
        <v>-998.98</v>
      </c>
      <c r="AW345">
        <v>5.034</v>
      </c>
    </row>
    <row r="346" spans="1:49" ht="12.75">
      <c r="A346" s="23">
        <v>37856</v>
      </c>
      <c r="B346" s="22">
        <v>235</v>
      </c>
      <c r="C346" s="24">
        <v>0.777893543</v>
      </c>
      <c r="D346" s="25">
        <v>0.777893543</v>
      </c>
      <c r="E346">
        <v>0</v>
      </c>
      <c r="F346">
        <v>39.55053087</v>
      </c>
      <c r="G346">
        <v>-76.63632416</v>
      </c>
      <c r="H346">
        <v>809.9</v>
      </c>
      <c r="I346">
        <v>780.69</v>
      </c>
      <c r="J346">
        <f t="shared" si="24"/>
        <v>2165.173289513883</v>
      </c>
      <c r="K346" s="10">
        <v>2350.1800786252315</v>
      </c>
      <c r="L346">
        <v>2332.1489151194355</v>
      </c>
      <c r="M346" s="10">
        <f t="shared" si="25"/>
        <v>2341.1644968723335</v>
      </c>
      <c r="N346" s="22">
        <v>13.6</v>
      </c>
      <c r="O346" s="22">
        <v>9.5</v>
      </c>
      <c r="P346" s="22">
        <v>47.6</v>
      </c>
      <c r="Q346" s="22">
        <f t="shared" si="23"/>
        <v>47.1</v>
      </c>
      <c r="R346"/>
      <c r="S346" s="26">
        <v>2.1E-05</v>
      </c>
      <c r="T346" s="26">
        <v>1.11E-05</v>
      </c>
      <c r="U346" s="26">
        <v>8.32E-06</v>
      </c>
      <c r="V346" s="26">
        <v>9.99E-06</v>
      </c>
      <c r="W346" s="26">
        <v>4.96E-06</v>
      </c>
      <c r="X346" s="26">
        <v>5.19E-06</v>
      </c>
      <c r="Y346">
        <v>747.5</v>
      </c>
      <c r="Z346">
        <v>310.7</v>
      </c>
      <c r="AA346">
        <v>303.8</v>
      </c>
      <c r="AB346">
        <v>6.7</v>
      </c>
      <c r="AD346">
        <v>3524</v>
      </c>
      <c r="AE346">
        <v>185</v>
      </c>
      <c r="AF346">
        <v>71</v>
      </c>
      <c r="AG346">
        <v>18</v>
      </c>
      <c r="AH346">
        <v>10</v>
      </c>
      <c r="AI346">
        <v>20</v>
      </c>
      <c r="AJ346">
        <f t="shared" si="26"/>
        <v>74713.78091872792</v>
      </c>
      <c r="AK346">
        <f t="shared" si="26"/>
        <v>3922.26148409894</v>
      </c>
      <c r="AL346">
        <f t="shared" si="26"/>
        <v>1505.3003533568904</v>
      </c>
      <c r="AM346">
        <f t="shared" si="26"/>
        <v>381.62544169611306</v>
      </c>
      <c r="AN346">
        <f t="shared" si="26"/>
        <v>212.01413427561837</v>
      </c>
      <c r="AO346">
        <f t="shared" si="26"/>
        <v>424.02826855123675</v>
      </c>
      <c r="AP346">
        <v>0.289</v>
      </c>
      <c r="AR346">
        <v>-999</v>
      </c>
      <c r="AS346">
        <v>-0.008</v>
      </c>
      <c r="AU346">
        <v>-999</v>
      </c>
      <c r="AV346">
        <f t="shared" si="27"/>
        <v>-998.98</v>
      </c>
      <c r="AW346">
        <v>5.035</v>
      </c>
    </row>
    <row r="347" spans="1:49" ht="12.75">
      <c r="A347" s="23">
        <v>37856</v>
      </c>
      <c r="B347" s="22">
        <v>235</v>
      </c>
      <c r="C347" s="24">
        <v>0.778009236</v>
      </c>
      <c r="D347" s="25">
        <v>0.778009236</v>
      </c>
      <c r="E347">
        <v>0</v>
      </c>
      <c r="F347">
        <v>39.55111385</v>
      </c>
      <c r="G347">
        <v>-76.62720639</v>
      </c>
      <c r="H347">
        <v>809.7</v>
      </c>
      <c r="I347">
        <v>780.49</v>
      </c>
      <c r="J347">
        <f t="shared" si="24"/>
        <v>2167.3008984808007</v>
      </c>
      <c r="K347" s="10">
        <v>2352.3076875921474</v>
      </c>
      <c r="L347">
        <v>2334.2765240863514</v>
      </c>
      <c r="M347" s="10">
        <f t="shared" si="25"/>
        <v>2343.2921058392494</v>
      </c>
      <c r="N347" s="22">
        <v>13.5</v>
      </c>
      <c r="O347" s="22">
        <v>9.4</v>
      </c>
      <c r="P347" s="22">
        <v>45.6</v>
      </c>
      <c r="Q347" s="22">
        <f t="shared" si="23"/>
        <v>46.6</v>
      </c>
      <c r="R347"/>
      <c r="AD347">
        <v>3023</v>
      </c>
      <c r="AE347">
        <v>194</v>
      </c>
      <c r="AF347">
        <v>95</v>
      </c>
      <c r="AG347">
        <v>32</v>
      </c>
      <c r="AH347">
        <v>13</v>
      </c>
      <c r="AI347">
        <v>38</v>
      </c>
      <c r="AJ347">
        <f t="shared" si="26"/>
        <v>64091.87279151943</v>
      </c>
      <c r="AK347">
        <f t="shared" si="26"/>
        <v>4113.074204946996</v>
      </c>
      <c r="AL347">
        <f t="shared" si="26"/>
        <v>2014.1342756183744</v>
      </c>
      <c r="AM347">
        <f t="shared" si="26"/>
        <v>678.4452296819787</v>
      </c>
      <c r="AN347">
        <f t="shared" si="26"/>
        <v>275.61837455830386</v>
      </c>
      <c r="AO347">
        <f t="shared" si="26"/>
        <v>805.6537102473497</v>
      </c>
      <c r="AP347">
        <v>0.249</v>
      </c>
      <c r="AR347">
        <v>-999</v>
      </c>
      <c r="AS347">
        <v>-0.009</v>
      </c>
      <c r="AU347">
        <v>-999</v>
      </c>
      <c r="AV347">
        <f t="shared" si="27"/>
        <v>-998.98</v>
      </c>
      <c r="AW347">
        <v>5.034</v>
      </c>
    </row>
    <row r="348" spans="1:49" ht="12.75">
      <c r="A348" s="23">
        <v>37856</v>
      </c>
      <c r="B348" s="22">
        <v>235</v>
      </c>
      <c r="C348" s="24">
        <v>0.778124988</v>
      </c>
      <c r="D348" s="25">
        <v>0.778124988</v>
      </c>
      <c r="E348">
        <v>0</v>
      </c>
      <c r="F348">
        <v>39.55153235</v>
      </c>
      <c r="G348">
        <v>-76.61799812</v>
      </c>
      <c r="H348">
        <v>810.1</v>
      </c>
      <c r="I348">
        <v>780.89</v>
      </c>
      <c r="J348">
        <f t="shared" si="24"/>
        <v>2163.0462255357593</v>
      </c>
      <c r="K348" s="10">
        <v>2348.053014647106</v>
      </c>
      <c r="L348">
        <v>2330.02185114131</v>
      </c>
      <c r="M348" s="10">
        <f t="shared" si="25"/>
        <v>2339.037432894208</v>
      </c>
      <c r="N348" s="22">
        <v>13.6</v>
      </c>
      <c r="O348" s="22">
        <v>9.5</v>
      </c>
      <c r="P348" s="22">
        <v>48.6</v>
      </c>
      <c r="Q348" s="22">
        <f t="shared" si="23"/>
        <v>47.1</v>
      </c>
      <c r="R348"/>
      <c r="AD348">
        <v>2834</v>
      </c>
      <c r="AE348">
        <v>181</v>
      </c>
      <c r="AF348">
        <v>101</v>
      </c>
      <c r="AG348">
        <v>28</v>
      </c>
      <c r="AH348">
        <v>13</v>
      </c>
      <c r="AI348">
        <v>71</v>
      </c>
      <c r="AJ348">
        <f t="shared" si="26"/>
        <v>60084.805653710246</v>
      </c>
      <c r="AK348">
        <f t="shared" si="26"/>
        <v>3837.4558303886924</v>
      </c>
      <c r="AL348">
        <f t="shared" si="26"/>
        <v>2141.3427561837457</v>
      </c>
      <c r="AM348">
        <f t="shared" si="26"/>
        <v>593.6395759717315</v>
      </c>
      <c r="AN348">
        <f t="shared" si="26"/>
        <v>275.61837455830386</v>
      </c>
      <c r="AO348">
        <f t="shared" si="26"/>
        <v>1505.3003533568904</v>
      </c>
      <c r="AP348">
        <v>0.318</v>
      </c>
      <c r="AR348">
        <v>-999</v>
      </c>
      <c r="AS348">
        <v>0.001</v>
      </c>
      <c r="AU348">
        <v>-999</v>
      </c>
      <c r="AV348">
        <f t="shared" si="27"/>
        <v>-998.98</v>
      </c>
      <c r="AW348">
        <v>5.034</v>
      </c>
    </row>
    <row r="349" spans="1:49" ht="12.75">
      <c r="A349" s="23">
        <v>37856</v>
      </c>
      <c r="B349" s="22">
        <v>235</v>
      </c>
      <c r="C349" s="24">
        <v>0.77824074</v>
      </c>
      <c r="D349" s="25">
        <v>0.77824074</v>
      </c>
      <c r="E349">
        <v>0</v>
      </c>
      <c r="F349">
        <v>39.5519495</v>
      </c>
      <c r="G349">
        <v>-76.60893937</v>
      </c>
      <c r="H349">
        <v>810</v>
      </c>
      <c r="I349">
        <v>780.79</v>
      </c>
      <c r="J349">
        <f t="shared" si="24"/>
        <v>2164.1096894186726</v>
      </c>
      <c r="K349" s="10">
        <v>2349.1164785300193</v>
      </c>
      <c r="L349">
        <v>2331.0853150242233</v>
      </c>
      <c r="M349" s="10">
        <f t="shared" si="25"/>
        <v>2340.1008967771213</v>
      </c>
      <c r="N349" s="22">
        <v>13.6</v>
      </c>
      <c r="O349" s="22">
        <v>9.7</v>
      </c>
      <c r="P349" s="22">
        <v>48.6</v>
      </c>
      <c r="Q349" s="22">
        <f t="shared" si="23"/>
        <v>48.6</v>
      </c>
      <c r="R349"/>
      <c r="S349" s="26">
        <v>2.09E-05</v>
      </c>
      <c r="T349" s="26">
        <v>1.11E-05</v>
      </c>
      <c r="U349" s="26">
        <v>8.39E-06</v>
      </c>
      <c r="V349" s="26">
        <v>1E-05</v>
      </c>
      <c r="W349" s="26">
        <v>4.98E-06</v>
      </c>
      <c r="X349" s="26">
        <v>5.27E-06</v>
      </c>
      <c r="Y349">
        <v>747.7</v>
      </c>
      <c r="Z349">
        <v>310.6</v>
      </c>
      <c r="AA349">
        <v>303.7</v>
      </c>
      <c r="AB349">
        <v>6.3</v>
      </c>
      <c r="AD349">
        <v>2404</v>
      </c>
      <c r="AE349">
        <v>148</v>
      </c>
      <c r="AF349">
        <v>78</v>
      </c>
      <c r="AG349">
        <v>30</v>
      </c>
      <c r="AH349">
        <v>11</v>
      </c>
      <c r="AI349">
        <v>58</v>
      </c>
      <c r="AJ349">
        <f t="shared" si="26"/>
        <v>50968.19787985866</v>
      </c>
      <c r="AK349">
        <f t="shared" si="26"/>
        <v>3137.809187279152</v>
      </c>
      <c r="AL349">
        <f t="shared" si="26"/>
        <v>1653.7102473498232</v>
      </c>
      <c r="AM349">
        <f t="shared" si="26"/>
        <v>636.0424028268551</v>
      </c>
      <c r="AN349">
        <f t="shared" si="26"/>
        <v>233.2155477031802</v>
      </c>
      <c r="AO349">
        <f t="shared" si="26"/>
        <v>1229.6819787985864</v>
      </c>
      <c r="AP349">
        <v>0.227</v>
      </c>
      <c r="AR349">
        <v>-999</v>
      </c>
      <c r="AS349">
        <v>0.001</v>
      </c>
      <c r="AU349">
        <v>-999</v>
      </c>
      <c r="AV349">
        <f t="shared" si="27"/>
        <v>-998.98</v>
      </c>
      <c r="AW349">
        <v>5.038</v>
      </c>
    </row>
    <row r="350" spans="1:49" ht="12.75">
      <c r="A350" s="23">
        <v>37856</v>
      </c>
      <c r="B350" s="22">
        <v>235</v>
      </c>
      <c r="C350" s="24">
        <v>0.778356493</v>
      </c>
      <c r="D350" s="25">
        <v>0.778356493</v>
      </c>
      <c r="E350">
        <v>0</v>
      </c>
      <c r="F350">
        <v>39.55239748</v>
      </c>
      <c r="G350">
        <v>-76.60001733</v>
      </c>
      <c r="H350">
        <v>809.5</v>
      </c>
      <c r="I350">
        <v>780.29</v>
      </c>
      <c r="J350">
        <f t="shared" si="24"/>
        <v>2169.429052715851</v>
      </c>
      <c r="K350" s="10">
        <v>2354.4358418271977</v>
      </c>
      <c r="L350">
        <v>2336.4046783214017</v>
      </c>
      <c r="M350" s="10">
        <f t="shared" si="25"/>
        <v>2345.4202600742997</v>
      </c>
      <c r="N350" s="22">
        <v>13.7</v>
      </c>
      <c r="O350" s="22">
        <v>9.7</v>
      </c>
      <c r="P350" s="22">
        <v>47.6</v>
      </c>
      <c r="Q350" s="22">
        <f t="shared" si="23"/>
        <v>48.1</v>
      </c>
      <c r="R350"/>
      <c r="AD350">
        <v>1710</v>
      </c>
      <c r="AE350">
        <v>110</v>
      </c>
      <c r="AF350">
        <v>50</v>
      </c>
      <c r="AG350">
        <v>21</v>
      </c>
      <c r="AH350">
        <v>9</v>
      </c>
      <c r="AI350">
        <v>52</v>
      </c>
      <c r="AJ350">
        <f t="shared" si="26"/>
        <v>36254.416961130744</v>
      </c>
      <c r="AK350">
        <f t="shared" si="26"/>
        <v>2332.155477031802</v>
      </c>
      <c r="AL350">
        <f t="shared" si="26"/>
        <v>1060.070671378092</v>
      </c>
      <c r="AM350">
        <f t="shared" si="26"/>
        <v>445.22968197879857</v>
      </c>
      <c r="AN350">
        <f t="shared" si="26"/>
        <v>190.81272084805653</v>
      </c>
      <c r="AO350">
        <f t="shared" si="26"/>
        <v>1102.4734982332154</v>
      </c>
      <c r="AP350">
        <v>0.289</v>
      </c>
      <c r="AR350">
        <v>-999</v>
      </c>
      <c r="AS350">
        <v>0.001</v>
      </c>
      <c r="AU350">
        <v>-999</v>
      </c>
      <c r="AV350">
        <f t="shared" si="27"/>
        <v>-998.98</v>
      </c>
      <c r="AW350">
        <v>5.034</v>
      </c>
    </row>
    <row r="351" spans="1:49" ht="12.75">
      <c r="A351" s="23">
        <v>37856</v>
      </c>
      <c r="B351" s="22">
        <v>235</v>
      </c>
      <c r="C351" s="24">
        <v>0.778472245</v>
      </c>
      <c r="D351" s="25">
        <v>0.778472245</v>
      </c>
      <c r="E351">
        <v>0</v>
      </c>
      <c r="F351">
        <v>39.55289578</v>
      </c>
      <c r="G351">
        <v>-76.5910172</v>
      </c>
      <c r="H351">
        <v>808.3</v>
      </c>
      <c r="I351">
        <v>779.09</v>
      </c>
      <c r="J351">
        <f t="shared" si="24"/>
        <v>2182.2094444271665</v>
      </c>
      <c r="K351" s="10">
        <v>2367.2162335385133</v>
      </c>
      <c r="L351">
        <v>2349.1850700327172</v>
      </c>
      <c r="M351" s="10">
        <f t="shared" si="25"/>
        <v>2358.2006517856153</v>
      </c>
      <c r="N351" s="22">
        <v>13.8</v>
      </c>
      <c r="O351" s="22">
        <v>9.4</v>
      </c>
      <c r="P351" s="22">
        <v>47</v>
      </c>
      <c r="Q351" s="22">
        <f t="shared" si="23"/>
        <v>47.3</v>
      </c>
      <c r="R351">
        <v>-0.724</v>
      </c>
      <c r="AD351">
        <v>1458</v>
      </c>
      <c r="AE351">
        <v>97</v>
      </c>
      <c r="AF351">
        <v>53</v>
      </c>
      <c r="AG351">
        <v>28</v>
      </c>
      <c r="AH351">
        <v>9</v>
      </c>
      <c r="AI351">
        <v>49</v>
      </c>
      <c r="AJ351">
        <f t="shared" si="26"/>
        <v>30911.660777385157</v>
      </c>
      <c r="AK351">
        <f t="shared" si="26"/>
        <v>2056.537102473498</v>
      </c>
      <c r="AL351">
        <f t="shared" si="26"/>
        <v>1123.6749116607773</v>
      </c>
      <c r="AM351">
        <f t="shared" si="26"/>
        <v>593.6395759717315</v>
      </c>
      <c r="AN351">
        <f t="shared" si="26"/>
        <v>190.81272084805653</v>
      </c>
      <c r="AO351">
        <f t="shared" si="26"/>
        <v>1038.86925795053</v>
      </c>
      <c r="AP351">
        <v>0.147</v>
      </c>
      <c r="AR351">
        <v>-999</v>
      </c>
      <c r="AS351">
        <v>-0.009</v>
      </c>
      <c r="AU351">
        <v>-999</v>
      </c>
      <c r="AV351">
        <f t="shared" si="27"/>
        <v>-998.98</v>
      </c>
      <c r="AW351">
        <v>5.032</v>
      </c>
    </row>
    <row r="352" spans="1:49" ht="12.75">
      <c r="A352" s="23">
        <v>37856</v>
      </c>
      <c r="B352" s="22">
        <v>235</v>
      </c>
      <c r="C352" s="24">
        <v>0.778587937</v>
      </c>
      <c r="D352" s="25">
        <v>0.778587937</v>
      </c>
      <c r="E352">
        <v>0</v>
      </c>
      <c r="F352">
        <v>39.55345451</v>
      </c>
      <c r="G352">
        <v>-76.58203428</v>
      </c>
      <c r="H352">
        <v>808</v>
      </c>
      <c r="I352">
        <v>778.79</v>
      </c>
      <c r="J352">
        <f t="shared" si="24"/>
        <v>2185.4076181535047</v>
      </c>
      <c r="K352" s="10">
        <v>2370.4144072648514</v>
      </c>
      <c r="L352">
        <v>2352.3832437590554</v>
      </c>
      <c r="M352" s="10">
        <f t="shared" si="25"/>
        <v>2361.3988255119534</v>
      </c>
      <c r="N352" s="22">
        <v>13.6</v>
      </c>
      <c r="O352" s="22">
        <v>9.4</v>
      </c>
      <c r="P352" s="22">
        <v>45.5</v>
      </c>
      <c r="Q352" s="22">
        <f t="shared" si="23"/>
        <v>46.25</v>
      </c>
      <c r="R352"/>
      <c r="AD352">
        <v>1338</v>
      </c>
      <c r="AE352">
        <v>109</v>
      </c>
      <c r="AF352">
        <v>37</v>
      </c>
      <c r="AG352">
        <v>15</v>
      </c>
      <c r="AH352">
        <v>6</v>
      </c>
      <c r="AI352">
        <v>49</v>
      </c>
      <c r="AJ352">
        <f t="shared" si="26"/>
        <v>28367.491166077736</v>
      </c>
      <c r="AK352">
        <f t="shared" si="26"/>
        <v>2310.95406360424</v>
      </c>
      <c r="AL352">
        <f t="shared" si="26"/>
        <v>784.452296819788</v>
      </c>
      <c r="AM352">
        <f t="shared" si="26"/>
        <v>318.02120141342755</v>
      </c>
      <c r="AN352">
        <f t="shared" si="26"/>
        <v>127.20848056537102</v>
      </c>
      <c r="AO352">
        <f t="shared" si="26"/>
        <v>1038.86925795053</v>
      </c>
      <c r="AP352">
        <v>0.178</v>
      </c>
      <c r="AR352">
        <v>-999</v>
      </c>
      <c r="AS352">
        <v>-0.018</v>
      </c>
      <c r="AU352">
        <v>-999</v>
      </c>
      <c r="AV352">
        <f t="shared" si="27"/>
        <v>-998.98</v>
      </c>
      <c r="AW352">
        <v>5.027</v>
      </c>
    </row>
    <row r="353" spans="1:49" ht="12.75">
      <c r="A353" s="23">
        <v>37856</v>
      </c>
      <c r="B353" s="22">
        <v>235</v>
      </c>
      <c r="C353" s="24">
        <v>0.77870369</v>
      </c>
      <c r="D353" s="25">
        <v>0.77870369</v>
      </c>
      <c r="E353">
        <v>0</v>
      </c>
      <c r="F353">
        <v>39.55403672</v>
      </c>
      <c r="G353">
        <v>-76.57317817</v>
      </c>
      <c r="H353">
        <v>808.2</v>
      </c>
      <c r="I353">
        <v>778.99</v>
      </c>
      <c r="J353">
        <f t="shared" si="24"/>
        <v>2183.27536548172</v>
      </c>
      <c r="K353" s="10">
        <v>2368.282154593067</v>
      </c>
      <c r="L353">
        <v>2350.250991087271</v>
      </c>
      <c r="M353" s="10">
        <f t="shared" si="25"/>
        <v>2359.266572840169</v>
      </c>
      <c r="N353" s="22">
        <v>13.3</v>
      </c>
      <c r="O353" s="22">
        <v>9.3</v>
      </c>
      <c r="P353" s="22">
        <v>45.6</v>
      </c>
      <c r="Q353" s="22">
        <f t="shared" si="23"/>
        <v>45.55</v>
      </c>
      <c r="R353"/>
      <c r="S353" s="26">
        <v>2.09E-05</v>
      </c>
      <c r="T353" s="26">
        <v>1.11E-05</v>
      </c>
      <c r="U353" s="26">
        <v>8.42E-06</v>
      </c>
      <c r="V353" s="26">
        <v>1E-05</v>
      </c>
      <c r="W353" s="26">
        <v>5E-06</v>
      </c>
      <c r="X353" s="26">
        <v>5.3E-06</v>
      </c>
      <c r="Y353">
        <v>747.6</v>
      </c>
      <c r="Z353">
        <v>310.6</v>
      </c>
      <c r="AA353">
        <v>303.7</v>
      </c>
      <c r="AB353">
        <v>6</v>
      </c>
      <c r="AD353">
        <v>987</v>
      </c>
      <c r="AE353">
        <v>65</v>
      </c>
      <c r="AF353">
        <v>39</v>
      </c>
      <c r="AG353">
        <v>23</v>
      </c>
      <c r="AH353">
        <v>6</v>
      </c>
      <c r="AI353">
        <v>27</v>
      </c>
      <c r="AJ353">
        <f t="shared" si="26"/>
        <v>20925.795053003534</v>
      </c>
      <c r="AK353">
        <f t="shared" si="26"/>
        <v>1378.0918727915193</v>
      </c>
      <c r="AL353">
        <f t="shared" si="26"/>
        <v>826.8551236749116</v>
      </c>
      <c r="AM353">
        <f t="shared" si="26"/>
        <v>487.63250883392226</v>
      </c>
      <c r="AN353">
        <f t="shared" si="26"/>
        <v>127.20848056537102</v>
      </c>
      <c r="AO353">
        <f t="shared" si="26"/>
        <v>572.4381625441696</v>
      </c>
      <c r="AP353">
        <v>0.218</v>
      </c>
      <c r="AR353">
        <v>-999</v>
      </c>
      <c r="AS353">
        <v>-0.009</v>
      </c>
      <c r="AU353">
        <v>-999</v>
      </c>
      <c r="AV353">
        <f t="shared" si="27"/>
        <v>-998.98</v>
      </c>
      <c r="AW353">
        <v>5.032</v>
      </c>
    </row>
    <row r="354" spans="1:49" ht="12.75">
      <c r="A354" s="23">
        <v>37856</v>
      </c>
      <c r="B354" s="22">
        <v>235</v>
      </c>
      <c r="C354" s="24">
        <v>0.778819442</v>
      </c>
      <c r="D354" s="25">
        <v>0.778819442</v>
      </c>
      <c r="E354">
        <v>0</v>
      </c>
      <c r="F354">
        <v>39.55457456</v>
      </c>
      <c r="G354">
        <v>-76.5645312</v>
      </c>
      <c r="H354">
        <v>808.2</v>
      </c>
      <c r="I354">
        <v>778.99</v>
      </c>
      <c r="J354">
        <f t="shared" si="24"/>
        <v>2183.27536548172</v>
      </c>
      <c r="K354" s="10">
        <v>2368.282154593067</v>
      </c>
      <c r="L354">
        <v>2350.250991087271</v>
      </c>
      <c r="M354" s="10">
        <f t="shared" si="25"/>
        <v>2359.266572840169</v>
      </c>
      <c r="N354" s="22">
        <v>13.3</v>
      </c>
      <c r="O354" s="22">
        <v>9.4</v>
      </c>
      <c r="P354" s="22">
        <v>48</v>
      </c>
      <c r="Q354" s="22">
        <f t="shared" si="23"/>
        <v>46.8</v>
      </c>
      <c r="R354"/>
      <c r="AD354">
        <v>839</v>
      </c>
      <c r="AE354">
        <v>83</v>
      </c>
      <c r="AF354">
        <v>39</v>
      </c>
      <c r="AG354">
        <v>19</v>
      </c>
      <c r="AH354">
        <v>6</v>
      </c>
      <c r="AI354">
        <v>29</v>
      </c>
      <c r="AJ354">
        <f t="shared" si="26"/>
        <v>17787.985865724382</v>
      </c>
      <c r="AK354">
        <f t="shared" si="26"/>
        <v>1759.7173144876324</v>
      </c>
      <c r="AL354">
        <f t="shared" si="26"/>
        <v>826.8551236749116</v>
      </c>
      <c r="AM354">
        <f t="shared" si="26"/>
        <v>402.8268551236749</v>
      </c>
      <c r="AN354">
        <f t="shared" si="26"/>
        <v>127.20848056537102</v>
      </c>
      <c r="AO354">
        <f t="shared" si="26"/>
        <v>614.8409893992932</v>
      </c>
      <c r="AP354">
        <v>0.237</v>
      </c>
      <c r="AR354">
        <v>-999</v>
      </c>
      <c r="AS354">
        <v>-0.009</v>
      </c>
      <c r="AU354">
        <v>-999</v>
      </c>
      <c r="AV354">
        <f t="shared" si="27"/>
        <v>-998.98</v>
      </c>
      <c r="AW354">
        <v>5.034</v>
      </c>
    </row>
    <row r="355" spans="1:49" ht="12.75">
      <c r="A355" s="23">
        <v>37856</v>
      </c>
      <c r="B355" s="22">
        <v>235</v>
      </c>
      <c r="C355" s="24">
        <v>0.778935194</v>
      </c>
      <c r="D355" s="25">
        <v>0.778935194</v>
      </c>
      <c r="E355">
        <v>0</v>
      </c>
      <c r="F355">
        <v>39.55509356</v>
      </c>
      <c r="G355">
        <v>-76.55567957</v>
      </c>
      <c r="H355">
        <v>807.8</v>
      </c>
      <c r="I355">
        <v>778.59</v>
      </c>
      <c r="J355">
        <f t="shared" si="24"/>
        <v>2187.5404184765207</v>
      </c>
      <c r="K355" s="10">
        <v>2372.547207587869</v>
      </c>
      <c r="L355">
        <v>2354.5160440820728</v>
      </c>
      <c r="M355" s="10">
        <f t="shared" si="25"/>
        <v>2363.531625834971</v>
      </c>
      <c r="N355" s="22">
        <v>13.6</v>
      </c>
      <c r="O355" s="22">
        <v>9.7</v>
      </c>
      <c r="P355" s="22">
        <v>46.1</v>
      </c>
      <c r="Q355" s="22">
        <f t="shared" si="23"/>
        <v>47.05</v>
      </c>
      <c r="R355"/>
      <c r="AD355">
        <v>736</v>
      </c>
      <c r="AE355">
        <v>59</v>
      </c>
      <c r="AF355">
        <v>31</v>
      </c>
      <c r="AG355">
        <v>12</v>
      </c>
      <c r="AH355">
        <v>7</v>
      </c>
      <c r="AI355">
        <v>38</v>
      </c>
      <c r="AJ355">
        <f t="shared" si="26"/>
        <v>15604.240282685512</v>
      </c>
      <c r="AK355">
        <f t="shared" si="26"/>
        <v>1250.8833922261483</v>
      </c>
      <c r="AL355">
        <f t="shared" si="26"/>
        <v>657.243816254417</v>
      </c>
      <c r="AM355">
        <f t="shared" si="26"/>
        <v>254.41696113074204</v>
      </c>
      <c r="AN355">
        <f t="shared" si="26"/>
        <v>148.40989399293287</v>
      </c>
      <c r="AO355">
        <f t="shared" si="26"/>
        <v>805.6537102473497</v>
      </c>
      <c r="AP355">
        <v>0.218</v>
      </c>
      <c r="AR355">
        <v>-999</v>
      </c>
      <c r="AS355">
        <v>-0.019</v>
      </c>
      <c r="AU355">
        <v>-999</v>
      </c>
      <c r="AV355">
        <f t="shared" si="27"/>
        <v>-998.98</v>
      </c>
      <c r="AW355">
        <v>5.038</v>
      </c>
    </row>
    <row r="356" spans="1:49" ht="12.75">
      <c r="A356" s="23">
        <v>37856</v>
      </c>
      <c r="B356" s="22">
        <v>235</v>
      </c>
      <c r="C356" s="24">
        <v>0.779050946</v>
      </c>
      <c r="D356" s="25">
        <v>0.779050946</v>
      </c>
      <c r="E356">
        <v>0</v>
      </c>
      <c r="F356">
        <v>39.55552369</v>
      </c>
      <c r="G356">
        <v>-76.54671885</v>
      </c>
      <c r="H356">
        <v>807.8</v>
      </c>
      <c r="I356">
        <v>778.59</v>
      </c>
      <c r="J356">
        <f t="shared" si="24"/>
        <v>2187.5404184765207</v>
      </c>
      <c r="K356" s="10">
        <v>2372.547207587869</v>
      </c>
      <c r="L356">
        <v>2354.5160440820728</v>
      </c>
      <c r="M356" s="10">
        <f t="shared" si="25"/>
        <v>2363.531625834971</v>
      </c>
      <c r="N356" s="22">
        <v>13.4</v>
      </c>
      <c r="O356" s="22">
        <v>9.7</v>
      </c>
      <c r="P356" s="22">
        <v>46.6</v>
      </c>
      <c r="Q356" s="22">
        <f t="shared" si="23"/>
        <v>46.35</v>
      </c>
      <c r="R356"/>
      <c r="S356" s="26">
        <v>2.1E-05</v>
      </c>
      <c r="T356" s="26">
        <v>1.1E-05</v>
      </c>
      <c r="U356" s="26">
        <v>8.39E-06</v>
      </c>
      <c r="V356" s="26">
        <v>9.98E-06</v>
      </c>
      <c r="W356" s="26">
        <v>5E-06</v>
      </c>
      <c r="X356" s="26">
        <v>5.33E-06</v>
      </c>
      <c r="Y356">
        <v>747.5</v>
      </c>
      <c r="Z356">
        <v>310.6</v>
      </c>
      <c r="AA356">
        <v>303.7</v>
      </c>
      <c r="AB356">
        <v>5.6</v>
      </c>
      <c r="AD356">
        <v>644</v>
      </c>
      <c r="AE356">
        <v>50</v>
      </c>
      <c r="AF356">
        <v>40</v>
      </c>
      <c r="AG356">
        <v>17</v>
      </c>
      <c r="AH356">
        <v>7</v>
      </c>
      <c r="AI356">
        <v>25</v>
      </c>
      <c r="AJ356">
        <f t="shared" si="26"/>
        <v>13653.710247349823</v>
      </c>
      <c r="AK356">
        <f t="shared" si="26"/>
        <v>1060.070671378092</v>
      </c>
      <c r="AL356">
        <f t="shared" si="26"/>
        <v>848.0565371024735</v>
      </c>
      <c r="AM356">
        <f t="shared" si="26"/>
        <v>360.42402826855124</v>
      </c>
      <c r="AN356">
        <f t="shared" si="26"/>
        <v>148.40989399293287</v>
      </c>
      <c r="AO356">
        <f t="shared" si="26"/>
        <v>530.035335689046</v>
      </c>
      <c r="AP356">
        <v>0.218</v>
      </c>
      <c r="AR356">
        <v>-999</v>
      </c>
      <c r="AS356">
        <v>-0.009</v>
      </c>
      <c r="AU356">
        <v>-999</v>
      </c>
      <c r="AV356">
        <f t="shared" si="27"/>
        <v>-998.98</v>
      </c>
      <c r="AW356">
        <v>5.038</v>
      </c>
    </row>
    <row r="357" spans="1:49" ht="12.75">
      <c r="A357" s="23">
        <v>37856</v>
      </c>
      <c r="B357" s="22">
        <v>235</v>
      </c>
      <c r="C357" s="24">
        <v>0.779166639</v>
      </c>
      <c r="D357" s="25">
        <v>0.779166639</v>
      </c>
      <c r="E357">
        <v>0</v>
      </c>
      <c r="F357">
        <v>39.55592478</v>
      </c>
      <c r="G357">
        <v>-76.53772745</v>
      </c>
      <c r="H357">
        <v>807.7</v>
      </c>
      <c r="I357">
        <v>778.49</v>
      </c>
      <c r="J357">
        <f t="shared" si="24"/>
        <v>2188.6070240951676</v>
      </c>
      <c r="K357" s="10">
        <v>2373.6138132065144</v>
      </c>
      <c r="L357">
        <v>2355.5826497007183</v>
      </c>
      <c r="M357" s="10">
        <f t="shared" si="25"/>
        <v>2364.5982314536163</v>
      </c>
      <c r="N357" s="22">
        <v>13.8</v>
      </c>
      <c r="O357" s="22">
        <v>9.3</v>
      </c>
      <c r="P357" s="22">
        <v>47.1</v>
      </c>
      <c r="Q357" s="22">
        <f t="shared" si="23"/>
        <v>46.85</v>
      </c>
      <c r="R357">
        <v>-2.281</v>
      </c>
      <c r="AD357">
        <v>536</v>
      </c>
      <c r="AE357">
        <v>58</v>
      </c>
      <c r="AF357">
        <v>33</v>
      </c>
      <c r="AG357">
        <v>21</v>
      </c>
      <c r="AH357">
        <v>8</v>
      </c>
      <c r="AI357">
        <v>26</v>
      </c>
      <c r="AJ357">
        <f t="shared" si="26"/>
        <v>11363.957597173145</v>
      </c>
      <c r="AK357">
        <f t="shared" si="26"/>
        <v>1229.6819787985864</v>
      </c>
      <c r="AL357">
        <f t="shared" si="26"/>
        <v>699.6466431095406</v>
      </c>
      <c r="AM357">
        <f t="shared" si="26"/>
        <v>445.22968197879857</v>
      </c>
      <c r="AN357">
        <f t="shared" si="26"/>
        <v>169.61130742049468</v>
      </c>
      <c r="AO357">
        <f t="shared" si="26"/>
        <v>551.2367491166077</v>
      </c>
      <c r="AP357">
        <v>0.317</v>
      </c>
      <c r="AR357">
        <v>-999</v>
      </c>
      <c r="AS357">
        <v>0.001</v>
      </c>
      <c r="AU357">
        <v>-999</v>
      </c>
      <c r="AV357">
        <f t="shared" si="27"/>
        <v>-998.98</v>
      </c>
      <c r="AW357">
        <v>5.033</v>
      </c>
    </row>
    <row r="358" spans="1:49" ht="12.75">
      <c r="A358" s="23">
        <v>37856</v>
      </c>
      <c r="B358" s="22">
        <v>235</v>
      </c>
      <c r="C358" s="24">
        <v>0.779282391</v>
      </c>
      <c r="D358" s="25">
        <v>0.779282391</v>
      </c>
      <c r="E358">
        <v>0</v>
      </c>
      <c r="F358">
        <v>39.55630001</v>
      </c>
      <c r="G358">
        <v>-76.52884865</v>
      </c>
      <c r="H358">
        <v>807.6</v>
      </c>
      <c r="I358">
        <v>778.39</v>
      </c>
      <c r="J358">
        <f t="shared" si="24"/>
        <v>2189.673766732163</v>
      </c>
      <c r="K358" s="10">
        <v>2374.68055584351</v>
      </c>
      <c r="L358">
        <v>2356.649392337714</v>
      </c>
      <c r="M358" s="10">
        <f t="shared" si="25"/>
        <v>2365.664974090612</v>
      </c>
      <c r="N358" s="22">
        <v>13.6</v>
      </c>
      <c r="O358" s="22">
        <v>9.1</v>
      </c>
      <c r="P358" s="22">
        <v>45.1</v>
      </c>
      <c r="Q358" s="22">
        <f t="shared" si="23"/>
        <v>46.1</v>
      </c>
      <c r="R358"/>
      <c r="AD358">
        <v>5395</v>
      </c>
      <c r="AE358">
        <v>64</v>
      </c>
      <c r="AF358">
        <v>40</v>
      </c>
      <c r="AG358">
        <v>14</v>
      </c>
      <c r="AH358">
        <v>8</v>
      </c>
      <c r="AI358">
        <v>25</v>
      </c>
      <c r="AJ358">
        <f t="shared" si="26"/>
        <v>114381.62544169612</v>
      </c>
      <c r="AK358">
        <f t="shared" si="26"/>
        <v>1356.8904593639575</v>
      </c>
      <c r="AL358">
        <f t="shared" si="26"/>
        <v>848.0565371024735</v>
      </c>
      <c r="AM358">
        <f t="shared" si="26"/>
        <v>296.81978798586573</v>
      </c>
      <c r="AN358">
        <f t="shared" si="26"/>
        <v>169.61130742049468</v>
      </c>
      <c r="AO358">
        <f t="shared" si="26"/>
        <v>530.035335689046</v>
      </c>
      <c r="AP358">
        <v>0.269</v>
      </c>
      <c r="AR358">
        <v>-999</v>
      </c>
      <c r="AS358">
        <v>0.001</v>
      </c>
      <c r="AU358">
        <v>-999</v>
      </c>
      <c r="AV358">
        <f t="shared" si="27"/>
        <v>-998.98</v>
      </c>
      <c r="AW358">
        <v>5.035</v>
      </c>
    </row>
    <row r="359" spans="1:49" ht="12.75">
      <c r="A359" s="23">
        <v>37856</v>
      </c>
      <c r="B359" s="22">
        <v>235</v>
      </c>
      <c r="C359" s="24">
        <v>0.779398143</v>
      </c>
      <c r="D359" s="25">
        <v>0.779398143</v>
      </c>
      <c r="E359">
        <v>0</v>
      </c>
      <c r="F359">
        <v>39.55666607</v>
      </c>
      <c r="G359">
        <v>-76.51993949</v>
      </c>
      <c r="H359">
        <v>808.2</v>
      </c>
      <c r="I359">
        <v>778.99</v>
      </c>
      <c r="J359">
        <f t="shared" si="24"/>
        <v>2183.27536548172</v>
      </c>
      <c r="K359" s="10">
        <v>2368.282154593067</v>
      </c>
      <c r="L359">
        <v>2350.250991087271</v>
      </c>
      <c r="M359" s="10">
        <f t="shared" si="25"/>
        <v>2359.266572840169</v>
      </c>
      <c r="N359" s="22">
        <v>13.6</v>
      </c>
      <c r="O359" s="22">
        <v>9.3</v>
      </c>
      <c r="P359" s="22">
        <v>42.6</v>
      </c>
      <c r="Q359" s="22">
        <f t="shared" si="23"/>
        <v>43.85</v>
      </c>
      <c r="R359"/>
      <c r="S359" s="26">
        <v>2.1E-05</v>
      </c>
      <c r="T359" s="26">
        <v>1.1E-05</v>
      </c>
      <c r="U359" s="26">
        <v>8.39E-06</v>
      </c>
      <c r="V359" s="26">
        <v>9.96E-06</v>
      </c>
      <c r="W359" s="26">
        <v>5.01E-06</v>
      </c>
      <c r="X359" s="26">
        <v>5.32E-06</v>
      </c>
      <c r="Y359">
        <v>747.5</v>
      </c>
      <c r="Z359">
        <v>310.6</v>
      </c>
      <c r="AA359">
        <v>303.7</v>
      </c>
      <c r="AB359">
        <v>5.6</v>
      </c>
      <c r="AD359">
        <v>14950</v>
      </c>
      <c r="AE359">
        <v>55</v>
      </c>
      <c r="AF359">
        <v>34</v>
      </c>
      <c r="AG359">
        <v>21</v>
      </c>
      <c r="AH359">
        <v>5</v>
      </c>
      <c r="AI359">
        <v>24</v>
      </c>
      <c r="AJ359">
        <f t="shared" si="26"/>
        <v>316961.1307420495</v>
      </c>
      <c r="AK359">
        <f t="shared" si="26"/>
        <v>1166.077738515901</v>
      </c>
      <c r="AL359">
        <f t="shared" si="26"/>
        <v>720.8480565371025</v>
      </c>
      <c r="AM359">
        <f t="shared" si="26"/>
        <v>445.22968197879857</v>
      </c>
      <c r="AN359">
        <f t="shared" si="26"/>
        <v>106.00706713780919</v>
      </c>
      <c r="AO359">
        <f t="shared" si="26"/>
        <v>508.8339222614841</v>
      </c>
      <c r="AP359">
        <v>0.099</v>
      </c>
      <c r="AR359">
        <v>-999</v>
      </c>
      <c r="AS359">
        <v>-0.009</v>
      </c>
      <c r="AU359">
        <v>-999</v>
      </c>
      <c r="AV359">
        <f t="shared" si="27"/>
        <v>-998.98</v>
      </c>
      <c r="AW359">
        <v>5.031</v>
      </c>
    </row>
    <row r="360" spans="1:49" ht="12.75">
      <c r="A360" s="23">
        <v>37856</v>
      </c>
      <c r="B360" s="22">
        <v>235</v>
      </c>
      <c r="C360" s="24">
        <v>0.779513896</v>
      </c>
      <c r="D360" s="25">
        <v>0.779513896</v>
      </c>
      <c r="E360">
        <v>0</v>
      </c>
      <c r="F360">
        <v>39.5568753</v>
      </c>
      <c r="G360">
        <v>-76.51104304</v>
      </c>
      <c r="H360">
        <v>808.5</v>
      </c>
      <c r="I360">
        <v>779.29</v>
      </c>
      <c r="J360">
        <f t="shared" si="24"/>
        <v>2180.0780127050994</v>
      </c>
      <c r="K360" s="10">
        <v>2365.084801816446</v>
      </c>
      <c r="L360">
        <v>2347.05363831065</v>
      </c>
      <c r="M360" s="10">
        <f t="shared" si="25"/>
        <v>2356.069220063548</v>
      </c>
      <c r="N360" s="22">
        <v>13.9</v>
      </c>
      <c r="O360" s="22">
        <v>9.1</v>
      </c>
      <c r="P360" s="22">
        <v>44.1</v>
      </c>
      <c r="Q360" s="22">
        <f t="shared" si="23"/>
        <v>43.35</v>
      </c>
      <c r="R360"/>
      <c r="AD360">
        <v>11997</v>
      </c>
      <c r="AE360">
        <v>61</v>
      </c>
      <c r="AF360">
        <v>26</v>
      </c>
      <c r="AG360">
        <v>22</v>
      </c>
      <c r="AH360">
        <v>4</v>
      </c>
      <c r="AI360">
        <v>32</v>
      </c>
      <c r="AJ360">
        <f t="shared" si="26"/>
        <v>254353.35689045937</v>
      </c>
      <c r="AK360">
        <f t="shared" si="26"/>
        <v>1293.286219081272</v>
      </c>
      <c r="AL360">
        <f t="shared" si="26"/>
        <v>551.2367491166077</v>
      </c>
      <c r="AM360">
        <f t="shared" si="26"/>
        <v>466.4310954063604</v>
      </c>
      <c r="AN360">
        <f t="shared" si="26"/>
        <v>84.80565371024734</v>
      </c>
      <c r="AO360">
        <f t="shared" si="26"/>
        <v>678.4452296819787</v>
      </c>
      <c r="AP360">
        <v>0.249</v>
      </c>
      <c r="AR360">
        <v>-999</v>
      </c>
      <c r="AS360">
        <v>-0.008</v>
      </c>
      <c r="AU360">
        <v>-999</v>
      </c>
      <c r="AV360">
        <f t="shared" si="27"/>
        <v>-998.98</v>
      </c>
      <c r="AW360">
        <v>5.034</v>
      </c>
    </row>
    <row r="361" spans="1:49" ht="12.75">
      <c r="A361" s="23">
        <v>37856</v>
      </c>
      <c r="B361" s="22">
        <v>235</v>
      </c>
      <c r="C361" s="24">
        <v>0.779629648</v>
      </c>
      <c r="D361" s="25">
        <v>0.779629648</v>
      </c>
      <c r="E361">
        <v>0</v>
      </c>
      <c r="F361">
        <v>39.55691663</v>
      </c>
      <c r="G361">
        <v>-76.50209595</v>
      </c>
      <c r="H361">
        <v>807.4</v>
      </c>
      <c r="I361">
        <v>778.19</v>
      </c>
      <c r="J361">
        <f t="shared" si="24"/>
        <v>2191.8076632020375</v>
      </c>
      <c r="K361" s="10">
        <v>2376.8144523133856</v>
      </c>
      <c r="L361">
        <v>2358.7832888075895</v>
      </c>
      <c r="M361" s="10">
        <f t="shared" si="25"/>
        <v>2367.7988705604876</v>
      </c>
      <c r="N361" s="22">
        <v>13.9</v>
      </c>
      <c r="O361" s="22">
        <v>8.8</v>
      </c>
      <c r="P361" s="22">
        <v>43.1</v>
      </c>
      <c r="Q361" s="22">
        <f t="shared" si="23"/>
        <v>43.6</v>
      </c>
      <c r="R361"/>
      <c r="AD361">
        <v>1522</v>
      </c>
      <c r="AE361">
        <v>59</v>
      </c>
      <c r="AF361">
        <v>32</v>
      </c>
      <c r="AG361">
        <v>18</v>
      </c>
      <c r="AH361">
        <v>3</v>
      </c>
      <c r="AI361">
        <v>21</v>
      </c>
      <c r="AJ361">
        <f t="shared" si="26"/>
        <v>32268.551236749117</v>
      </c>
      <c r="AK361">
        <f t="shared" si="26"/>
        <v>1250.8833922261483</v>
      </c>
      <c r="AL361">
        <f t="shared" si="26"/>
        <v>678.4452296819787</v>
      </c>
      <c r="AM361">
        <f t="shared" si="26"/>
        <v>381.62544169611306</v>
      </c>
      <c r="AN361">
        <f t="shared" si="26"/>
        <v>63.60424028268551</v>
      </c>
      <c r="AO361">
        <f t="shared" si="26"/>
        <v>445.22968197879857</v>
      </c>
      <c r="AP361">
        <v>0.249</v>
      </c>
      <c r="AR361">
        <v>-999</v>
      </c>
      <c r="AS361">
        <v>0.002</v>
      </c>
      <c r="AU361">
        <v>-999</v>
      </c>
      <c r="AV361">
        <f t="shared" si="27"/>
        <v>-998.98</v>
      </c>
      <c r="AW361">
        <v>5.034</v>
      </c>
    </row>
    <row r="362" spans="1:49" ht="12.75">
      <c r="A362" s="23">
        <v>37856</v>
      </c>
      <c r="B362" s="22">
        <v>235</v>
      </c>
      <c r="C362" s="24">
        <v>0.7797454</v>
      </c>
      <c r="D362" s="25">
        <v>0.7797454</v>
      </c>
      <c r="E362">
        <v>0</v>
      </c>
      <c r="F362">
        <v>39.55683441</v>
      </c>
      <c r="G362">
        <v>-76.49318786</v>
      </c>
      <c r="H362">
        <v>807</v>
      </c>
      <c r="I362">
        <v>777.79</v>
      </c>
      <c r="J362">
        <f t="shared" si="24"/>
        <v>2196.077101912009</v>
      </c>
      <c r="K362" s="10">
        <v>2381.0838910233556</v>
      </c>
      <c r="L362">
        <v>2363.0527275175596</v>
      </c>
      <c r="M362" s="10">
        <f t="shared" si="25"/>
        <v>2372.0683092704576</v>
      </c>
      <c r="N362" s="22">
        <v>13.7</v>
      </c>
      <c r="O362" s="22">
        <v>8.9</v>
      </c>
      <c r="P362" s="22">
        <v>45</v>
      </c>
      <c r="Q362" s="22">
        <f t="shared" si="23"/>
        <v>44.05</v>
      </c>
      <c r="R362"/>
      <c r="S362" s="26">
        <v>2.01E-06</v>
      </c>
      <c r="T362" s="26">
        <v>9.89E-07</v>
      </c>
      <c r="U362" s="26">
        <v>9.56E-07</v>
      </c>
      <c r="V362" s="26">
        <v>3.78E-07</v>
      </c>
      <c r="W362" s="26">
        <v>-1.02E-07</v>
      </c>
      <c r="X362" s="26">
        <v>1.55E-07</v>
      </c>
      <c r="Y362">
        <v>750.2</v>
      </c>
      <c r="Z362">
        <v>310.4</v>
      </c>
      <c r="AA362">
        <v>303.3</v>
      </c>
      <c r="AB362">
        <v>2.7</v>
      </c>
      <c r="AD362">
        <v>522</v>
      </c>
      <c r="AE362">
        <v>46</v>
      </c>
      <c r="AF362">
        <v>29</v>
      </c>
      <c r="AG362">
        <v>18</v>
      </c>
      <c r="AH362">
        <v>6</v>
      </c>
      <c r="AI362">
        <v>13</v>
      </c>
      <c r="AJ362">
        <f t="shared" si="26"/>
        <v>11067.13780918728</v>
      </c>
      <c r="AK362">
        <f t="shared" si="26"/>
        <v>975.2650176678445</v>
      </c>
      <c r="AL362">
        <f t="shared" si="26"/>
        <v>614.8409893992932</v>
      </c>
      <c r="AM362">
        <f t="shared" si="26"/>
        <v>381.62544169611306</v>
      </c>
      <c r="AN362">
        <f t="shared" si="26"/>
        <v>127.20848056537102</v>
      </c>
      <c r="AO362">
        <f t="shared" si="26"/>
        <v>275.61837455830386</v>
      </c>
      <c r="AP362">
        <v>0.278</v>
      </c>
      <c r="AR362">
        <v>-999</v>
      </c>
      <c r="AS362">
        <v>0.001</v>
      </c>
      <c r="AU362">
        <v>-999</v>
      </c>
      <c r="AV362">
        <f t="shared" si="27"/>
        <v>-998.98</v>
      </c>
      <c r="AW362">
        <v>5.035</v>
      </c>
    </row>
    <row r="363" spans="1:49" ht="12.75">
      <c r="A363" s="23">
        <v>37856</v>
      </c>
      <c r="B363" s="22">
        <v>235</v>
      </c>
      <c r="C363" s="24">
        <v>0.779861093</v>
      </c>
      <c r="D363" s="25">
        <v>0.779861093</v>
      </c>
      <c r="E363">
        <v>0</v>
      </c>
      <c r="F363">
        <v>39.55666487</v>
      </c>
      <c r="G363">
        <v>-76.48418864</v>
      </c>
      <c r="H363">
        <v>806.3</v>
      </c>
      <c r="I363">
        <v>777.09</v>
      </c>
      <c r="J363">
        <f t="shared" si="24"/>
        <v>2203.5539057207952</v>
      </c>
      <c r="K363" s="10">
        <v>2388.560694832142</v>
      </c>
      <c r="L363">
        <v>2370.529531326346</v>
      </c>
      <c r="M363" s="10">
        <f t="shared" si="25"/>
        <v>2379.545113079244</v>
      </c>
      <c r="N363" s="22">
        <v>13.7</v>
      </c>
      <c r="O363" s="22">
        <v>8.9</v>
      </c>
      <c r="P363" s="22">
        <v>42.6</v>
      </c>
      <c r="Q363" s="22">
        <f t="shared" si="23"/>
        <v>43.8</v>
      </c>
      <c r="R363">
        <v>-0.446</v>
      </c>
      <c r="AD363">
        <v>582</v>
      </c>
      <c r="AE363">
        <v>60</v>
      </c>
      <c r="AF363">
        <v>35</v>
      </c>
      <c r="AG363">
        <v>13</v>
      </c>
      <c r="AH363">
        <v>9</v>
      </c>
      <c r="AI363">
        <v>16</v>
      </c>
      <c r="AJ363">
        <f t="shared" si="26"/>
        <v>12339.22261484099</v>
      </c>
      <c r="AK363">
        <f t="shared" si="26"/>
        <v>1272.0848056537102</v>
      </c>
      <c r="AL363">
        <f t="shared" si="26"/>
        <v>742.0494699646642</v>
      </c>
      <c r="AM363">
        <f t="shared" si="26"/>
        <v>275.61837455830386</v>
      </c>
      <c r="AN363">
        <f t="shared" si="26"/>
        <v>190.81272084805653</v>
      </c>
      <c r="AO363">
        <f t="shared" si="26"/>
        <v>339.22261484098937</v>
      </c>
      <c r="AP363">
        <v>0.278</v>
      </c>
      <c r="AR363">
        <v>-999</v>
      </c>
      <c r="AS363">
        <v>0.001</v>
      </c>
      <c r="AU363">
        <v>-999</v>
      </c>
      <c r="AV363">
        <f t="shared" si="27"/>
        <v>-998.98</v>
      </c>
      <c r="AW363">
        <v>5.035</v>
      </c>
    </row>
    <row r="364" spans="1:49" ht="12.75">
      <c r="A364" s="23">
        <v>37856</v>
      </c>
      <c r="B364" s="22">
        <v>235</v>
      </c>
      <c r="C364" s="24">
        <v>0.779976845</v>
      </c>
      <c r="D364" s="25">
        <v>0.779976845</v>
      </c>
      <c r="E364">
        <v>0</v>
      </c>
      <c r="F364">
        <v>39.55652621</v>
      </c>
      <c r="G364">
        <v>-76.4751296</v>
      </c>
      <c r="H364">
        <v>806.1</v>
      </c>
      <c r="I364">
        <v>776.89</v>
      </c>
      <c r="J364">
        <f t="shared" si="24"/>
        <v>2205.6913724624137</v>
      </c>
      <c r="K364" s="10">
        <v>2390.6981615737604</v>
      </c>
      <c r="L364">
        <v>2372.6669980679644</v>
      </c>
      <c r="M364" s="10">
        <f t="shared" si="25"/>
        <v>2381.6825798208624</v>
      </c>
      <c r="N364" s="22">
        <v>13.8</v>
      </c>
      <c r="O364" s="22">
        <v>8.6</v>
      </c>
      <c r="P364" s="22">
        <v>44.6</v>
      </c>
      <c r="Q364" s="22">
        <f t="shared" si="23"/>
        <v>43.6</v>
      </c>
      <c r="R364"/>
      <c r="AD364">
        <v>548</v>
      </c>
      <c r="AE364">
        <v>64</v>
      </c>
      <c r="AF364">
        <v>33</v>
      </c>
      <c r="AG364">
        <v>17</v>
      </c>
      <c r="AH364">
        <v>4</v>
      </c>
      <c r="AI364">
        <v>14</v>
      </c>
      <c r="AJ364">
        <f t="shared" si="26"/>
        <v>11618.374558303887</v>
      </c>
      <c r="AK364">
        <f t="shared" si="26"/>
        <v>1356.8904593639575</v>
      </c>
      <c r="AL364">
        <f t="shared" si="26"/>
        <v>699.6466431095406</v>
      </c>
      <c r="AM364">
        <f t="shared" si="26"/>
        <v>360.42402826855124</v>
      </c>
      <c r="AN364">
        <f t="shared" si="26"/>
        <v>84.80565371024734</v>
      </c>
      <c r="AO364">
        <f t="shared" si="26"/>
        <v>296.81978798586573</v>
      </c>
      <c r="AP364">
        <v>0.299</v>
      </c>
      <c r="AR364">
        <v>-999</v>
      </c>
      <c r="AS364">
        <v>-0.008</v>
      </c>
      <c r="AU364">
        <v>-999</v>
      </c>
      <c r="AV364">
        <f t="shared" si="27"/>
        <v>-998.98</v>
      </c>
      <c r="AW364">
        <v>5.035</v>
      </c>
    </row>
    <row r="365" spans="1:49" ht="12.75">
      <c r="A365" s="23">
        <v>37856</v>
      </c>
      <c r="B365" s="22">
        <v>235</v>
      </c>
      <c r="C365" s="24">
        <v>0.780092597</v>
      </c>
      <c r="D365" s="25">
        <v>0.780092597</v>
      </c>
      <c r="E365">
        <v>0</v>
      </c>
      <c r="F365">
        <v>39.55662886</v>
      </c>
      <c r="G365">
        <v>-76.46607269</v>
      </c>
      <c r="H365">
        <v>806.4</v>
      </c>
      <c r="I365">
        <v>777.19</v>
      </c>
      <c r="J365">
        <f t="shared" si="24"/>
        <v>2202.485378636426</v>
      </c>
      <c r="K365" s="10">
        <v>2387.492167747774</v>
      </c>
      <c r="L365">
        <v>2369.461004241978</v>
      </c>
      <c r="M365" s="10">
        <f t="shared" si="25"/>
        <v>2378.476585994876</v>
      </c>
      <c r="N365" s="22">
        <v>13.8</v>
      </c>
      <c r="O365" s="22">
        <v>8.7</v>
      </c>
      <c r="P365" s="22">
        <v>44.6</v>
      </c>
      <c r="Q365" s="22">
        <f t="shared" si="23"/>
        <v>44.6</v>
      </c>
      <c r="R365"/>
      <c r="S365" s="26">
        <v>1.74E-06</v>
      </c>
      <c r="T365" s="26">
        <v>1.65E-06</v>
      </c>
      <c r="U365" s="26">
        <v>1.02E-06</v>
      </c>
      <c r="V365" s="26">
        <v>8.5E-07</v>
      </c>
      <c r="W365" s="26">
        <v>9.45E-08</v>
      </c>
      <c r="X365" s="26">
        <v>-2.8E-07</v>
      </c>
      <c r="Y365">
        <v>748.5</v>
      </c>
      <c r="Z365">
        <v>310.4</v>
      </c>
      <c r="AA365">
        <v>303.2</v>
      </c>
      <c r="AB365">
        <v>2.2</v>
      </c>
      <c r="AD365">
        <v>575</v>
      </c>
      <c r="AE365">
        <v>49</v>
      </c>
      <c r="AF365">
        <v>37</v>
      </c>
      <c r="AG365">
        <v>19</v>
      </c>
      <c r="AH365">
        <v>8</v>
      </c>
      <c r="AI365">
        <v>15</v>
      </c>
      <c r="AJ365">
        <f t="shared" si="26"/>
        <v>12190.812720848056</v>
      </c>
      <c r="AK365">
        <f t="shared" si="26"/>
        <v>1038.86925795053</v>
      </c>
      <c r="AL365">
        <f t="shared" si="26"/>
        <v>784.452296819788</v>
      </c>
      <c r="AM365">
        <f t="shared" si="26"/>
        <v>402.8268551236749</v>
      </c>
      <c r="AN365">
        <f t="shared" si="26"/>
        <v>169.61130742049468</v>
      </c>
      <c r="AO365">
        <f t="shared" si="26"/>
        <v>318.02120141342755</v>
      </c>
      <c r="AP365">
        <v>0.148</v>
      </c>
      <c r="AR365">
        <v>-999</v>
      </c>
      <c r="AS365">
        <v>-0.008</v>
      </c>
      <c r="AU365">
        <v>-999</v>
      </c>
      <c r="AV365">
        <f t="shared" si="27"/>
        <v>-998.98</v>
      </c>
      <c r="AW365">
        <v>5.031</v>
      </c>
    </row>
    <row r="366" spans="1:49" ht="12.75">
      <c r="A366" s="23">
        <v>37856</v>
      </c>
      <c r="B366" s="22">
        <v>235</v>
      </c>
      <c r="C366" s="24">
        <v>0.780208349</v>
      </c>
      <c r="D366" s="25">
        <v>0.780208349</v>
      </c>
      <c r="E366">
        <v>0</v>
      </c>
      <c r="F366">
        <v>39.55673063</v>
      </c>
      <c r="G366">
        <v>-76.4572253</v>
      </c>
      <c r="H366">
        <v>805.7</v>
      </c>
      <c r="I366">
        <v>776.49</v>
      </c>
      <c r="J366">
        <f t="shared" si="24"/>
        <v>2209.9679572288132</v>
      </c>
      <c r="K366" s="10">
        <v>2394.97474634016</v>
      </c>
      <c r="L366">
        <v>2376.943582834364</v>
      </c>
      <c r="M366" s="10">
        <f t="shared" si="25"/>
        <v>2385.959164587262</v>
      </c>
      <c r="N366" s="22">
        <v>13.7</v>
      </c>
      <c r="O366" s="22">
        <v>8.8</v>
      </c>
      <c r="P366" s="22">
        <v>44.6</v>
      </c>
      <c r="Q366" s="22">
        <f t="shared" si="23"/>
        <v>44.6</v>
      </c>
      <c r="R366"/>
      <c r="AD366">
        <v>581</v>
      </c>
      <c r="AE366">
        <v>65</v>
      </c>
      <c r="AF366">
        <v>41</v>
      </c>
      <c r="AG366">
        <v>10</v>
      </c>
      <c r="AH366">
        <v>13</v>
      </c>
      <c r="AI366">
        <v>19</v>
      </c>
      <c r="AJ366">
        <f t="shared" si="26"/>
        <v>12318.021201413427</v>
      </c>
      <c r="AK366">
        <f t="shared" si="26"/>
        <v>1378.0918727915193</v>
      </c>
      <c r="AL366">
        <f t="shared" si="26"/>
        <v>869.2579505300353</v>
      </c>
      <c r="AM366">
        <f t="shared" si="26"/>
        <v>212.01413427561837</v>
      </c>
      <c r="AN366">
        <f t="shared" si="26"/>
        <v>275.61837455830386</v>
      </c>
      <c r="AO366">
        <f t="shared" si="26"/>
        <v>402.8268551236749</v>
      </c>
      <c r="AP366">
        <v>0.259</v>
      </c>
      <c r="AR366">
        <v>-999</v>
      </c>
      <c r="AS366">
        <v>-0.009</v>
      </c>
      <c r="AU366">
        <v>-999</v>
      </c>
      <c r="AV366">
        <f t="shared" si="27"/>
        <v>-998.98</v>
      </c>
      <c r="AW366">
        <v>5.034</v>
      </c>
    </row>
    <row r="367" spans="1:49" ht="12.75">
      <c r="A367" s="23">
        <v>37856</v>
      </c>
      <c r="B367" s="22">
        <v>235</v>
      </c>
      <c r="C367" s="24">
        <v>0.780324101</v>
      </c>
      <c r="D367" s="25">
        <v>0.780324101</v>
      </c>
      <c r="E367">
        <v>0</v>
      </c>
      <c r="F367">
        <v>39.55669295</v>
      </c>
      <c r="G367">
        <v>-76.44809539</v>
      </c>
      <c r="H367">
        <v>805.4</v>
      </c>
      <c r="I367">
        <v>776.19</v>
      </c>
      <c r="J367">
        <f t="shared" si="24"/>
        <v>2213.1768417930507</v>
      </c>
      <c r="K367" s="10">
        <v>2398.1836309043993</v>
      </c>
      <c r="L367">
        <v>2380.152467398603</v>
      </c>
      <c r="M367" s="10">
        <f t="shared" si="25"/>
        <v>2389.1680491515012</v>
      </c>
      <c r="N367" s="22">
        <v>13.7</v>
      </c>
      <c r="O367" s="22">
        <v>8.7</v>
      </c>
      <c r="P367" s="22">
        <v>42.6</v>
      </c>
      <c r="Q367" s="22">
        <f t="shared" si="23"/>
        <v>43.6</v>
      </c>
      <c r="R367"/>
      <c r="AD367">
        <v>576</v>
      </c>
      <c r="AE367">
        <v>60</v>
      </c>
      <c r="AF367">
        <v>43</v>
      </c>
      <c r="AG367">
        <v>14</v>
      </c>
      <c r="AH367">
        <v>10</v>
      </c>
      <c r="AI367">
        <v>15</v>
      </c>
      <c r="AJ367">
        <f t="shared" si="26"/>
        <v>12212.014134275618</v>
      </c>
      <c r="AK367">
        <f t="shared" si="26"/>
        <v>1272.0848056537102</v>
      </c>
      <c r="AL367">
        <f t="shared" si="26"/>
        <v>911.660777385159</v>
      </c>
      <c r="AM367">
        <f t="shared" si="26"/>
        <v>296.81978798586573</v>
      </c>
      <c r="AN367">
        <f t="shared" si="26"/>
        <v>212.01413427561837</v>
      </c>
      <c r="AO367">
        <f t="shared" si="26"/>
        <v>318.02120141342755</v>
      </c>
      <c r="AP367">
        <v>0.219</v>
      </c>
      <c r="AR367">
        <v>-999</v>
      </c>
      <c r="AS367">
        <v>-0.008</v>
      </c>
      <c r="AU367">
        <v>-999</v>
      </c>
      <c r="AV367">
        <f t="shared" si="27"/>
        <v>-998.98</v>
      </c>
      <c r="AW367">
        <v>5.036</v>
      </c>
    </row>
    <row r="368" spans="1:49" ht="12.75">
      <c r="A368" s="23">
        <v>37856</v>
      </c>
      <c r="B368" s="22">
        <v>235</v>
      </c>
      <c r="C368" s="24">
        <v>0.780439794</v>
      </c>
      <c r="D368" s="25">
        <v>0.780439794</v>
      </c>
      <c r="E368">
        <v>0</v>
      </c>
      <c r="F368">
        <v>39.55668024</v>
      </c>
      <c r="G368">
        <v>-76.43898562</v>
      </c>
      <c r="H368">
        <v>806.3</v>
      </c>
      <c r="I368">
        <v>777.09</v>
      </c>
      <c r="J368">
        <f t="shared" si="24"/>
        <v>2203.5539057207952</v>
      </c>
      <c r="K368" s="10">
        <v>2388.560694832142</v>
      </c>
      <c r="L368">
        <v>2370.529531326346</v>
      </c>
      <c r="M368" s="10">
        <f t="shared" si="25"/>
        <v>2379.545113079244</v>
      </c>
      <c r="N368" s="22">
        <v>14</v>
      </c>
      <c r="O368" s="22">
        <v>8.6</v>
      </c>
      <c r="P368" s="22">
        <v>44.6</v>
      </c>
      <c r="Q368" s="22">
        <f t="shared" si="23"/>
        <v>43.6</v>
      </c>
      <c r="R368"/>
      <c r="S368" s="26">
        <v>7.53E-07</v>
      </c>
      <c r="T368" s="26">
        <v>1.03E-06</v>
      </c>
      <c r="U368" s="26">
        <v>1.12E-06</v>
      </c>
      <c r="V368" s="26">
        <v>5.9E-07</v>
      </c>
      <c r="W368" s="26">
        <v>1.45E-07</v>
      </c>
      <c r="X368" s="26">
        <v>7.14E-07</v>
      </c>
      <c r="Y368">
        <v>748</v>
      </c>
      <c r="Z368">
        <v>310.3</v>
      </c>
      <c r="AA368">
        <v>303.1</v>
      </c>
      <c r="AB368">
        <v>2</v>
      </c>
      <c r="AD368">
        <v>537</v>
      </c>
      <c r="AE368">
        <v>57</v>
      </c>
      <c r="AF368">
        <v>37</v>
      </c>
      <c r="AG368">
        <v>11</v>
      </c>
      <c r="AH368">
        <v>4</v>
      </c>
      <c r="AI368">
        <v>22</v>
      </c>
      <c r="AJ368">
        <f t="shared" si="26"/>
        <v>11385.159010600706</v>
      </c>
      <c r="AK368">
        <f t="shared" si="26"/>
        <v>1208.4805653710248</v>
      </c>
      <c r="AL368">
        <f t="shared" si="26"/>
        <v>784.452296819788</v>
      </c>
      <c r="AM368">
        <f t="shared" si="26"/>
        <v>233.2155477031802</v>
      </c>
      <c r="AN368">
        <f t="shared" si="26"/>
        <v>84.80565371024734</v>
      </c>
      <c r="AO368">
        <f t="shared" si="26"/>
        <v>466.4310954063604</v>
      </c>
      <c r="AP368">
        <v>0.179</v>
      </c>
      <c r="AR368">
        <v>-999</v>
      </c>
      <c r="AS368">
        <v>-0.009</v>
      </c>
      <c r="AU368">
        <v>-999</v>
      </c>
      <c r="AV368">
        <f t="shared" si="27"/>
        <v>-998.98</v>
      </c>
      <c r="AW368">
        <v>5.029</v>
      </c>
    </row>
    <row r="369" spans="1:49" ht="12.75">
      <c r="A369" s="23">
        <v>37856</v>
      </c>
      <c r="B369" s="22">
        <v>235</v>
      </c>
      <c r="C369" s="24">
        <v>0.780555546</v>
      </c>
      <c r="D369" s="25">
        <v>0.780555546</v>
      </c>
      <c r="E369">
        <v>0</v>
      </c>
      <c r="F369">
        <v>39.5568323</v>
      </c>
      <c r="G369">
        <v>-76.42985036</v>
      </c>
      <c r="H369">
        <v>806.5</v>
      </c>
      <c r="I369">
        <v>777.29</v>
      </c>
      <c r="J369">
        <f t="shared" si="24"/>
        <v>2201.4169890291696</v>
      </c>
      <c r="K369" s="10">
        <v>2386.4237781405163</v>
      </c>
      <c r="L369">
        <v>2368.3926146347203</v>
      </c>
      <c r="M369" s="10">
        <f t="shared" si="25"/>
        <v>2377.4081963876183</v>
      </c>
      <c r="N369" s="22">
        <v>14</v>
      </c>
      <c r="O369" s="22">
        <v>8.5</v>
      </c>
      <c r="P369" s="22">
        <v>44.6</v>
      </c>
      <c r="Q369" s="22">
        <f t="shared" si="23"/>
        <v>44.6</v>
      </c>
      <c r="R369">
        <v>0.936</v>
      </c>
      <c r="AD369">
        <v>507</v>
      </c>
      <c r="AE369">
        <v>58</v>
      </c>
      <c r="AF369">
        <v>38</v>
      </c>
      <c r="AG369">
        <v>18</v>
      </c>
      <c r="AH369">
        <v>6</v>
      </c>
      <c r="AI369">
        <v>15</v>
      </c>
      <c r="AJ369">
        <f t="shared" si="26"/>
        <v>10749.11660777385</v>
      </c>
      <c r="AK369">
        <f t="shared" si="26"/>
        <v>1229.6819787985864</v>
      </c>
      <c r="AL369">
        <f t="shared" si="26"/>
        <v>805.6537102473497</v>
      </c>
      <c r="AM369">
        <f t="shared" si="26"/>
        <v>381.62544169611306</v>
      </c>
      <c r="AN369">
        <f t="shared" si="26"/>
        <v>127.20848056537102</v>
      </c>
      <c r="AO369">
        <f t="shared" si="26"/>
        <v>318.02120141342755</v>
      </c>
      <c r="AP369">
        <v>0.199</v>
      </c>
      <c r="AR369">
        <v>-999</v>
      </c>
      <c r="AS369">
        <v>-0.009</v>
      </c>
      <c r="AU369">
        <v>-999</v>
      </c>
      <c r="AV369">
        <f t="shared" si="27"/>
        <v>-998.98</v>
      </c>
      <c r="AW369">
        <v>5.033</v>
      </c>
    </row>
    <row r="370" spans="1:49" ht="12.75">
      <c r="A370" s="23">
        <v>37856</v>
      </c>
      <c r="B370" s="22">
        <v>235</v>
      </c>
      <c r="C370" s="24">
        <v>0.780671299</v>
      </c>
      <c r="D370" s="25">
        <v>0.780671299</v>
      </c>
      <c r="E370">
        <v>0</v>
      </c>
      <c r="F370">
        <v>39.55720922</v>
      </c>
      <c r="G370">
        <v>-76.42073042</v>
      </c>
      <c r="H370">
        <v>806.6</v>
      </c>
      <c r="I370">
        <v>777.39</v>
      </c>
      <c r="J370">
        <f t="shared" si="24"/>
        <v>2200.348736863649</v>
      </c>
      <c r="K370" s="10">
        <v>2385.3555259749955</v>
      </c>
      <c r="L370">
        <v>2367.3243624691995</v>
      </c>
      <c r="M370" s="10">
        <f t="shared" si="25"/>
        <v>2376.3399442220975</v>
      </c>
      <c r="N370" s="22">
        <v>14</v>
      </c>
      <c r="O370" s="22">
        <v>8.4</v>
      </c>
      <c r="P370" s="22">
        <v>45.6</v>
      </c>
      <c r="Q370" s="22">
        <f t="shared" si="23"/>
        <v>45.1</v>
      </c>
      <c r="R370"/>
      <c r="AD370">
        <v>3976</v>
      </c>
      <c r="AE370">
        <v>71</v>
      </c>
      <c r="AF370">
        <v>46</v>
      </c>
      <c r="AG370">
        <v>21</v>
      </c>
      <c r="AH370">
        <v>4</v>
      </c>
      <c r="AI370">
        <v>21</v>
      </c>
      <c r="AJ370">
        <f t="shared" si="26"/>
        <v>84296.81978798586</v>
      </c>
      <c r="AK370">
        <f t="shared" si="26"/>
        <v>1505.3003533568904</v>
      </c>
      <c r="AL370">
        <f t="shared" si="26"/>
        <v>975.2650176678445</v>
      </c>
      <c r="AM370">
        <f t="shared" si="26"/>
        <v>445.22968197879857</v>
      </c>
      <c r="AN370">
        <f t="shared" si="26"/>
        <v>84.80565371024734</v>
      </c>
      <c r="AO370">
        <f t="shared" si="26"/>
        <v>445.22968197879857</v>
      </c>
      <c r="AP370">
        <v>0.25</v>
      </c>
      <c r="AR370">
        <v>-999</v>
      </c>
      <c r="AS370">
        <v>-0.009</v>
      </c>
      <c r="AU370">
        <v>-999</v>
      </c>
      <c r="AV370">
        <f t="shared" si="27"/>
        <v>-998.98</v>
      </c>
      <c r="AW370">
        <v>5.034</v>
      </c>
    </row>
    <row r="371" spans="1:49" ht="12.75">
      <c r="A371" s="23">
        <v>37856</v>
      </c>
      <c r="B371" s="22">
        <v>235</v>
      </c>
      <c r="C371" s="24">
        <v>0.780787051</v>
      </c>
      <c r="D371" s="25">
        <v>0.780787051</v>
      </c>
      <c r="E371">
        <v>0</v>
      </c>
      <c r="F371">
        <v>39.55776898</v>
      </c>
      <c r="G371">
        <v>-76.41149972</v>
      </c>
      <c r="H371">
        <v>806.8</v>
      </c>
      <c r="I371">
        <v>777.59</v>
      </c>
      <c r="J371">
        <f t="shared" si="24"/>
        <v>2198.212644716408</v>
      </c>
      <c r="K371" s="10">
        <v>2383.219433827756</v>
      </c>
      <c r="L371">
        <v>2365.18827032196</v>
      </c>
      <c r="M371" s="10">
        <f t="shared" si="25"/>
        <v>2374.203852074858</v>
      </c>
      <c r="N371" s="22">
        <v>13.9</v>
      </c>
      <c r="O371" s="22">
        <v>8.5</v>
      </c>
      <c r="P371" s="22">
        <v>46.1</v>
      </c>
      <c r="Q371" s="22">
        <f t="shared" si="23"/>
        <v>45.85</v>
      </c>
      <c r="R371"/>
      <c r="S371" s="26">
        <v>2.07E-06</v>
      </c>
      <c r="T371" s="26">
        <v>1.21E-06</v>
      </c>
      <c r="U371" s="26">
        <v>6.16E-07</v>
      </c>
      <c r="V371" s="26">
        <v>5.71E-07</v>
      </c>
      <c r="W371" s="26">
        <v>4.32E-08</v>
      </c>
      <c r="X371" s="26">
        <v>1.6E-10</v>
      </c>
      <c r="Y371">
        <v>748.7</v>
      </c>
      <c r="Z371">
        <v>310.3</v>
      </c>
      <c r="AA371">
        <v>303.1</v>
      </c>
      <c r="AB371">
        <v>1.8</v>
      </c>
      <c r="AD371">
        <v>15353</v>
      </c>
      <c r="AE371">
        <v>49</v>
      </c>
      <c r="AF371">
        <v>46</v>
      </c>
      <c r="AG371">
        <v>12</v>
      </c>
      <c r="AH371">
        <v>4</v>
      </c>
      <c r="AI371">
        <v>18</v>
      </c>
      <c r="AJ371">
        <f t="shared" si="26"/>
        <v>325505.30035335687</v>
      </c>
      <c r="AK371">
        <f t="shared" si="26"/>
        <v>1038.86925795053</v>
      </c>
      <c r="AL371">
        <f t="shared" si="26"/>
        <v>975.2650176678445</v>
      </c>
      <c r="AM371">
        <f t="shared" si="26"/>
        <v>254.41696113074204</v>
      </c>
      <c r="AN371">
        <f t="shared" si="26"/>
        <v>84.80565371024734</v>
      </c>
      <c r="AO371">
        <f t="shared" si="26"/>
        <v>381.62544169611306</v>
      </c>
      <c r="AP371">
        <v>0.219</v>
      </c>
      <c r="AR371">
        <v>-999</v>
      </c>
      <c r="AS371">
        <v>0.011</v>
      </c>
      <c r="AU371">
        <v>-999</v>
      </c>
      <c r="AV371">
        <f t="shared" si="27"/>
        <v>-998.98</v>
      </c>
      <c r="AW371">
        <v>5.032</v>
      </c>
    </row>
    <row r="372" spans="1:49" ht="12.75">
      <c r="A372" s="23">
        <v>37856</v>
      </c>
      <c r="B372" s="22">
        <v>235</v>
      </c>
      <c r="C372" s="24">
        <v>0.780902803</v>
      </c>
      <c r="D372" s="25">
        <v>0.780902803</v>
      </c>
      <c r="E372">
        <v>0</v>
      </c>
      <c r="F372">
        <v>39.55844942</v>
      </c>
      <c r="G372">
        <v>-76.40226849</v>
      </c>
      <c r="H372">
        <v>807</v>
      </c>
      <c r="I372">
        <v>777.79</v>
      </c>
      <c r="J372">
        <f t="shared" si="24"/>
        <v>2196.077101912009</v>
      </c>
      <c r="K372" s="10">
        <v>2381.0838910233556</v>
      </c>
      <c r="L372">
        <v>2363.0527275175596</v>
      </c>
      <c r="M372" s="10">
        <f t="shared" si="25"/>
        <v>2372.0683092704576</v>
      </c>
      <c r="N372" s="22">
        <v>14</v>
      </c>
      <c r="O372" s="22">
        <v>8.5</v>
      </c>
      <c r="P372" s="22">
        <v>46.5</v>
      </c>
      <c r="Q372" s="22">
        <f t="shared" si="23"/>
        <v>46.3</v>
      </c>
      <c r="R372"/>
      <c r="AD372">
        <v>2317</v>
      </c>
      <c r="AE372">
        <v>61</v>
      </c>
      <c r="AF372">
        <v>57</v>
      </c>
      <c r="AG372">
        <v>19</v>
      </c>
      <c r="AH372">
        <v>4</v>
      </c>
      <c r="AI372">
        <v>16</v>
      </c>
      <c r="AJ372">
        <f t="shared" si="26"/>
        <v>49123.674911660775</v>
      </c>
      <c r="AK372">
        <f t="shared" si="26"/>
        <v>1293.286219081272</v>
      </c>
      <c r="AL372">
        <f t="shared" si="26"/>
        <v>1208.4805653710248</v>
      </c>
      <c r="AM372">
        <f t="shared" si="26"/>
        <v>402.8268551236749</v>
      </c>
      <c r="AN372">
        <f t="shared" si="26"/>
        <v>84.80565371024734</v>
      </c>
      <c r="AO372">
        <f t="shared" si="26"/>
        <v>339.22261484098937</v>
      </c>
      <c r="AP372">
        <v>0.288</v>
      </c>
      <c r="AR372">
        <v>-999</v>
      </c>
      <c r="AS372">
        <v>0.001</v>
      </c>
      <c r="AU372">
        <v>-999</v>
      </c>
      <c r="AV372">
        <f t="shared" si="27"/>
        <v>-998.98</v>
      </c>
      <c r="AW372">
        <v>5.035</v>
      </c>
    </row>
    <row r="373" spans="1:49" ht="12.75">
      <c r="A373" s="23">
        <v>37856</v>
      </c>
      <c r="B373" s="22">
        <v>235</v>
      </c>
      <c r="C373" s="24">
        <v>0.781018496</v>
      </c>
      <c r="D373" s="25">
        <v>0.781018496</v>
      </c>
      <c r="E373">
        <v>0</v>
      </c>
      <c r="F373">
        <v>39.55912395</v>
      </c>
      <c r="G373">
        <v>-76.39306684</v>
      </c>
      <c r="H373">
        <v>806.4</v>
      </c>
      <c r="I373">
        <v>777.19</v>
      </c>
      <c r="J373">
        <f t="shared" si="24"/>
        <v>2202.485378636426</v>
      </c>
      <c r="K373" s="10">
        <v>2387.492167747774</v>
      </c>
      <c r="L373">
        <v>2369.461004241978</v>
      </c>
      <c r="M373" s="10">
        <f t="shared" si="25"/>
        <v>2378.476585994876</v>
      </c>
      <c r="N373" s="22">
        <v>13.8</v>
      </c>
      <c r="O373" s="22">
        <v>8.8</v>
      </c>
      <c r="P373" s="22">
        <v>43.6</v>
      </c>
      <c r="Q373" s="22">
        <f t="shared" si="23"/>
        <v>45.05</v>
      </c>
      <c r="R373"/>
      <c r="AD373">
        <v>580</v>
      </c>
      <c r="AE373">
        <v>77</v>
      </c>
      <c r="AF373">
        <v>52</v>
      </c>
      <c r="AG373">
        <v>16</v>
      </c>
      <c r="AH373">
        <v>5</v>
      </c>
      <c r="AI373">
        <v>22</v>
      </c>
      <c r="AJ373">
        <f t="shared" si="26"/>
        <v>12296.819787985865</v>
      </c>
      <c r="AK373">
        <f t="shared" si="26"/>
        <v>1632.5088339222614</v>
      </c>
      <c r="AL373">
        <f t="shared" si="26"/>
        <v>1102.4734982332154</v>
      </c>
      <c r="AM373">
        <f t="shared" si="26"/>
        <v>339.22261484098937</v>
      </c>
      <c r="AN373">
        <f t="shared" si="26"/>
        <v>106.00706713780919</v>
      </c>
      <c r="AO373">
        <f t="shared" si="26"/>
        <v>466.4310954063604</v>
      </c>
      <c r="AP373">
        <v>0.189</v>
      </c>
      <c r="AR373">
        <v>-999</v>
      </c>
      <c r="AS373">
        <v>0.011</v>
      </c>
      <c r="AU373">
        <v>-999</v>
      </c>
      <c r="AV373">
        <f t="shared" si="27"/>
        <v>-998.98</v>
      </c>
      <c r="AW373">
        <v>5.029</v>
      </c>
    </row>
    <row r="374" spans="1:49" ht="12.75">
      <c r="A374" s="23">
        <v>37856</v>
      </c>
      <c r="B374" s="22">
        <v>235</v>
      </c>
      <c r="C374" s="24">
        <v>0.781134248</v>
      </c>
      <c r="D374" s="25">
        <v>0.781134248</v>
      </c>
      <c r="E374">
        <v>0</v>
      </c>
      <c r="F374">
        <v>39.55970636</v>
      </c>
      <c r="G374">
        <v>-76.38371191</v>
      </c>
      <c r="H374">
        <v>806.9</v>
      </c>
      <c r="I374">
        <v>777.69</v>
      </c>
      <c r="J374">
        <f t="shared" si="24"/>
        <v>2197.1448046640126</v>
      </c>
      <c r="K374" s="10">
        <v>2382.151593775361</v>
      </c>
      <c r="L374">
        <v>2364.120430269565</v>
      </c>
      <c r="M374" s="10">
        <f t="shared" si="25"/>
        <v>2373.136012022463</v>
      </c>
      <c r="N374" s="22">
        <v>13.7</v>
      </c>
      <c r="O374" s="22">
        <v>9</v>
      </c>
      <c r="P374" s="22">
        <v>43.6</v>
      </c>
      <c r="Q374" s="22">
        <f t="shared" si="23"/>
        <v>43.6</v>
      </c>
      <c r="R374"/>
      <c r="AD374">
        <v>692</v>
      </c>
      <c r="AE374">
        <v>85</v>
      </c>
      <c r="AF374">
        <v>51</v>
      </c>
      <c r="AG374">
        <v>23</v>
      </c>
      <c r="AH374">
        <v>12</v>
      </c>
      <c r="AI374">
        <v>50</v>
      </c>
      <c r="AJ374">
        <f t="shared" si="26"/>
        <v>14671.378091872792</v>
      </c>
      <c r="AK374">
        <f t="shared" si="26"/>
        <v>1802.1201413427561</v>
      </c>
      <c r="AL374">
        <f t="shared" si="26"/>
        <v>1081.2720848056538</v>
      </c>
      <c r="AM374">
        <f aca="true" t="shared" si="28" ref="AJ374:AO416">IF(AG374&gt;0,(AG374*(60/1))/2.83,"")</f>
        <v>487.63250883392226</v>
      </c>
      <c r="AN374">
        <f t="shared" si="28"/>
        <v>254.41696113074204</v>
      </c>
      <c r="AO374">
        <f t="shared" si="28"/>
        <v>1060.070671378092</v>
      </c>
      <c r="AP374">
        <v>0.188</v>
      </c>
      <c r="AR374">
        <v>-999</v>
      </c>
      <c r="AS374">
        <v>-0.008</v>
      </c>
      <c r="AU374">
        <v>-999</v>
      </c>
      <c r="AV374">
        <f t="shared" si="27"/>
        <v>-998.98</v>
      </c>
      <c r="AW374">
        <v>5.029</v>
      </c>
    </row>
    <row r="375" spans="1:49" ht="12.75">
      <c r="A375" s="23">
        <v>37856</v>
      </c>
      <c r="B375" s="22">
        <v>235</v>
      </c>
      <c r="C375" s="24">
        <v>0.78125</v>
      </c>
      <c r="D375" s="25">
        <v>0.78125</v>
      </c>
      <c r="E375">
        <v>0</v>
      </c>
      <c r="F375">
        <v>39.56040994</v>
      </c>
      <c r="G375">
        <v>-76.37441055</v>
      </c>
      <c r="H375">
        <v>807</v>
      </c>
      <c r="I375">
        <v>777.79</v>
      </c>
      <c r="J375">
        <f t="shared" si="24"/>
        <v>2196.077101912009</v>
      </c>
      <c r="K375" s="10">
        <v>2381.0838910233556</v>
      </c>
      <c r="L375">
        <v>2363.0527275175596</v>
      </c>
      <c r="M375" s="10">
        <f t="shared" si="25"/>
        <v>2372.0683092704576</v>
      </c>
      <c r="N375" s="22">
        <v>14</v>
      </c>
      <c r="O375" s="22">
        <v>8.6</v>
      </c>
      <c r="P375" s="22">
        <v>44.1</v>
      </c>
      <c r="Q375" s="22">
        <f t="shared" si="23"/>
        <v>43.85</v>
      </c>
      <c r="R375">
        <v>3.766</v>
      </c>
      <c r="S375" s="26">
        <v>1.99E-06</v>
      </c>
      <c r="T375" s="26">
        <v>1.01E-06</v>
      </c>
      <c r="U375" s="26">
        <v>1.59E-06</v>
      </c>
      <c r="V375" s="26">
        <v>1.89E-07</v>
      </c>
      <c r="W375" s="26">
        <v>-1.83E-07</v>
      </c>
      <c r="X375" s="26">
        <v>1.63E-07</v>
      </c>
      <c r="Y375">
        <v>748.9</v>
      </c>
      <c r="Z375">
        <v>310.3</v>
      </c>
      <c r="AA375">
        <v>303</v>
      </c>
      <c r="AB375">
        <v>1.6</v>
      </c>
      <c r="AD375">
        <v>675</v>
      </c>
      <c r="AE375">
        <v>80</v>
      </c>
      <c r="AF375">
        <v>55</v>
      </c>
      <c r="AG375">
        <v>25</v>
      </c>
      <c r="AH375">
        <v>10</v>
      </c>
      <c r="AI375">
        <v>41</v>
      </c>
      <c r="AJ375">
        <f t="shared" si="28"/>
        <v>14310.95406360424</v>
      </c>
      <c r="AK375">
        <f t="shared" si="28"/>
        <v>1696.113074204947</v>
      </c>
      <c r="AL375">
        <f t="shared" si="28"/>
        <v>1166.077738515901</v>
      </c>
      <c r="AM375">
        <f t="shared" si="28"/>
        <v>530.035335689046</v>
      </c>
      <c r="AN375">
        <f t="shared" si="28"/>
        <v>212.01413427561837</v>
      </c>
      <c r="AO375">
        <f t="shared" si="28"/>
        <v>869.2579505300353</v>
      </c>
      <c r="AP375">
        <v>0.259</v>
      </c>
      <c r="AR375">
        <v>-999</v>
      </c>
      <c r="AS375">
        <v>-0.019</v>
      </c>
      <c r="AU375">
        <v>-999</v>
      </c>
      <c r="AV375">
        <f t="shared" si="27"/>
        <v>-998.98</v>
      </c>
      <c r="AW375">
        <v>5.034</v>
      </c>
    </row>
    <row r="376" spans="1:49" ht="12.75">
      <c r="A376" s="23">
        <v>37856</v>
      </c>
      <c r="B376" s="22">
        <v>235</v>
      </c>
      <c r="C376" s="24">
        <v>0.781365752</v>
      </c>
      <c r="D376" s="25">
        <v>0.781365752</v>
      </c>
      <c r="E376">
        <v>0</v>
      </c>
      <c r="F376">
        <v>39.5610345</v>
      </c>
      <c r="G376">
        <v>-76.36504765</v>
      </c>
      <c r="H376">
        <v>806.3</v>
      </c>
      <c r="I376">
        <v>777.09</v>
      </c>
      <c r="J376">
        <f t="shared" si="24"/>
        <v>2203.5539057207952</v>
      </c>
      <c r="K376" s="10">
        <v>2388.560694832142</v>
      </c>
      <c r="L376">
        <v>2370.529531326346</v>
      </c>
      <c r="M376" s="10">
        <f t="shared" si="25"/>
        <v>2379.545113079244</v>
      </c>
      <c r="N376" s="22">
        <v>14.1</v>
      </c>
      <c r="O376" s="22">
        <v>8.4</v>
      </c>
      <c r="P376" s="22">
        <v>46.1</v>
      </c>
      <c r="Q376" s="22">
        <f t="shared" si="23"/>
        <v>45.1</v>
      </c>
      <c r="R376"/>
      <c r="AD376">
        <v>650</v>
      </c>
      <c r="AE376">
        <v>74</v>
      </c>
      <c r="AF376">
        <v>40</v>
      </c>
      <c r="AG376">
        <v>19</v>
      </c>
      <c r="AH376">
        <v>10</v>
      </c>
      <c r="AI376">
        <v>30</v>
      </c>
      <c r="AJ376">
        <f t="shared" si="28"/>
        <v>13780.918727915194</v>
      </c>
      <c r="AK376">
        <f t="shared" si="28"/>
        <v>1568.904593639576</v>
      </c>
      <c r="AL376">
        <f t="shared" si="28"/>
        <v>848.0565371024735</v>
      </c>
      <c r="AM376">
        <f t="shared" si="28"/>
        <v>402.8268551236749</v>
      </c>
      <c r="AN376">
        <f t="shared" si="28"/>
        <v>212.01413427561837</v>
      </c>
      <c r="AO376">
        <f t="shared" si="28"/>
        <v>636.0424028268551</v>
      </c>
      <c r="AP376">
        <v>0.208</v>
      </c>
      <c r="AR376">
        <v>-999</v>
      </c>
      <c r="AS376">
        <v>0.001</v>
      </c>
      <c r="AU376">
        <v>-999</v>
      </c>
      <c r="AV376">
        <f t="shared" si="27"/>
        <v>-998.98</v>
      </c>
      <c r="AW376">
        <v>5.033</v>
      </c>
    </row>
    <row r="377" spans="1:49" ht="12.75">
      <c r="A377" s="23">
        <v>37856</v>
      </c>
      <c r="B377" s="22">
        <v>235</v>
      </c>
      <c r="C377" s="24">
        <v>0.781481504</v>
      </c>
      <c r="D377" s="25">
        <v>0.781481504</v>
      </c>
      <c r="E377">
        <v>0</v>
      </c>
      <c r="F377">
        <v>39.56159618</v>
      </c>
      <c r="G377">
        <v>-76.35570711</v>
      </c>
      <c r="H377">
        <v>804.9</v>
      </c>
      <c r="I377">
        <v>775.69</v>
      </c>
      <c r="J377">
        <f t="shared" si="24"/>
        <v>2218.527739838862</v>
      </c>
      <c r="K377" s="10">
        <v>2403.53452895021</v>
      </c>
      <c r="L377">
        <v>2385.503365444414</v>
      </c>
      <c r="M377" s="10">
        <f t="shared" si="25"/>
        <v>2394.518947197312</v>
      </c>
      <c r="N377" s="22">
        <v>14</v>
      </c>
      <c r="O377" s="22">
        <v>8.3</v>
      </c>
      <c r="P377" s="22">
        <v>46.6</v>
      </c>
      <c r="Q377" s="22">
        <f t="shared" si="23"/>
        <v>46.35</v>
      </c>
      <c r="R377"/>
      <c r="AD377">
        <v>624</v>
      </c>
      <c r="AE377">
        <v>91</v>
      </c>
      <c r="AF377">
        <v>48</v>
      </c>
      <c r="AG377">
        <v>20</v>
      </c>
      <c r="AH377">
        <v>7</v>
      </c>
      <c r="AI377">
        <v>25</v>
      </c>
      <c r="AJ377">
        <f t="shared" si="28"/>
        <v>13229.681978798586</v>
      </c>
      <c r="AK377">
        <f t="shared" si="28"/>
        <v>1929.3286219081272</v>
      </c>
      <c r="AL377">
        <f t="shared" si="28"/>
        <v>1017.6678445229682</v>
      </c>
      <c r="AM377">
        <f t="shared" si="28"/>
        <v>424.02826855123675</v>
      </c>
      <c r="AN377">
        <f t="shared" si="28"/>
        <v>148.40989399293287</v>
      </c>
      <c r="AO377">
        <f t="shared" si="28"/>
        <v>530.035335689046</v>
      </c>
      <c r="AP377">
        <v>0.179</v>
      </c>
      <c r="AR377">
        <v>-999</v>
      </c>
      <c r="AS377">
        <v>0.011</v>
      </c>
      <c r="AU377">
        <v>-999</v>
      </c>
      <c r="AV377">
        <f t="shared" si="27"/>
        <v>-998.98</v>
      </c>
      <c r="AW377">
        <v>5.028</v>
      </c>
    </row>
    <row r="378" spans="1:49" ht="12.75">
      <c r="A378" s="23">
        <v>37856</v>
      </c>
      <c r="B378" s="22">
        <v>235</v>
      </c>
      <c r="C378" s="24">
        <v>0.781597197</v>
      </c>
      <c r="D378" s="25">
        <v>0.781597197</v>
      </c>
      <c r="E378">
        <v>0</v>
      </c>
      <c r="F378">
        <v>39.56213134</v>
      </c>
      <c r="G378">
        <v>-76.34649265</v>
      </c>
      <c r="H378">
        <v>805.1</v>
      </c>
      <c r="I378">
        <v>775.89</v>
      </c>
      <c r="J378">
        <f t="shared" si="24"/>
        <v>2216.386966841534</v>
      </c>
      <c r="K378" s="10">
        <v>2401.393755952881</v>
      </c>
      <c r="L378">
        <v>2383.362592447085</v>
      </c>
      <c r="M378" s="10">
        <f t="shared" si="25"/>
        <v>2392.378174199983</v>
      </c>
      <c r="N378" s="22">
        <v>13.6</v>
      </c>
      <c r="O378" s="22">
        <v>8.7</v>
      </c>
      <c r="P378" s="22">
        <v>49</v>
      </c>
      <c r="Q378" s="22">
        <f t="shared" si="23"/>
        <v>47.8</v>
      </c>
      <c r="R378"/>
      <c r="S378" s="26">
        <v>2.3E-06</v>
      </c>
      <c r="T378" s="26">
        <v>1.44E-06</v>
      </c>
      <c r="U378" s="26">
        <v>8.29E-07</v>
      </c>
      <c r="V378" s="26">
        <v>4.04E-07</v>
      </c>
      <c r="W378" s="26">
        <v>6.6E-08</v>
      </c>
      <c r="X378" s="26">
        <v>5.06E-07</v>
      </c>
      <c r="Y378">
        <v>748</v>
      </c>
      <c r="Z378">
        <v>310.2</v>
      </c>
      <c r="AA378">
        <v>303</v>
      </c>
      <c r="AB378">
        <v>1.6</v>
      </c>
      <c r="AD378">
        <v>690</v>
      </c>
      <c r="AE378">
        <v>77</v>
      </c>
      <c r="AF378">
        <v>60</v>
      </c>
      <c r="AG378">
        <v>17</v>
      </c>
      <c r="AH378">
        <v>6</v>
      </c>
      <c r="AI378">
        <v>31</v>
      </c>
      <c r="AJ378">
        <f t="shared" si="28"/>
        <v>14628.975265017667</v>
      </c>
      <c r="AK378">
        <f t="shared" si="28"/>
        <v>1632.5088339222614</v>
      </c>
      <c r="AL378">
        <f t="shared" si="28"/>
        <v>1272.0848056537102</v>
      </c>
      <c r="AM378">
        <f t="shared" si="28"/>
        <v>360.42402826855124</v>
      </c>
      <c r="AN378">
        <f t="shared" si="28"/>
        <v>127.20848056537102</v>
      </c>
      <c r="AO378">
        <f t="shared" si="28"/>
        <v>657.243816254417</v>
      </c>
      <c r="AP378">
        <v>0.188</v>
      </c>
      <c r="AR378">
        <v>-999</v>
      </c>
      <c r="AS378">
        <v>-0.009</v>
      </c>
      <c r="AU378">
        <v>-999</v>
      </c>
      <c r="AV378">
        <f t="shared" si="27"/>
        <v>-998.98</v>
      </c>
      <c r="AW378">
        <v>5.028</v>
      </c>
    </row>
    <row r="379" spans="1:49" ht="12.75">
      <c r="A379" s="23">
        <v>37856</v>
      </c>
      <c r="B379" s="22">
        <v>235</v>
      </c>
      <c r="C379" s="24">
        <v>0.781712949</v>
      </c>
      <c r="D379" s="25">
        <v>0.781712949</v>
      </c>
      <c r="E379">
        <v>0</v>
      </c>
      <c r="F379">
        <v>39.56263462</v>
      </c>
      <c r="G379">
        <v>-76.3372976</v>
      </c>
      <c r="H379">
        <v>805.9</v>
      </c>
      <c r="I379">
        <v>776.69</v>
      </c>
      <c r="J379">
        <f t="shared" si="24"/>
        <v>2207.8293895372644</v>
      </c>
      <c r="K379" s="10">
        <v>2392.8361786486125</v>
      </c>
      <c r="L379">
        <v>2374.8050151428165</v>
      </c>
      <c r="M379" s="10">
        <f t="shared" si="25"/>
        <v>2383.8205968957145</v>
      </c>
      <c r="N379" s="22">
        <v>13.9</v>
      </c>
      <c r="O379" s="22">
        <v>8.5</v>
      </c>
      <c r="P379" s="22">
        <v>44.6</v>
      </c>
      <c r="Q379" s="22">
        <f t="shared" si="23"/>
        <v>46.8</v>
      </c>
      <c r="R379"/>
      <c r="AD379">
        <v>628</v>
      </c>
      <c r="AE379">
        <v>67</v>
      </c>
      <c r="AF379">
        <v>49</v>
      </c>
      <c r="AG379">
        <v>19</v>
      </c>
      <c r="AH379">
        <v>3</v>
      </c>
      <c r="AI379">
        <v>36</v>
      </c>
      <c r="AJ379">
        <f t="shared" si="28"/>
        <v>13314.487632508833</v>
      </c>
      <c r="AK379">
        <f t="shared" si="28"/>
        <v>1420.494699646643</v>
      </c>
      <c r="AL379">
        <f t="shared" si="28"/>
        <v>1038.86925795053</v>
      </c>
      <c r="AM379">
        <f t="shared" si="28"/>
        <v>402.8268551236749</v>
      </c>
      <c r="AN379">
        <f t="shared" si="28"/>
        <v>63.60424028268551</v>
      </c>
      <c r="AO379">
        <f t="shared" si="28"/>
        <v>763.2508833922261</v>
      </c>
      <c r="AP379">
        <v>0.308</v>
      </c>
      <c r="AR379">
        <v>-999</v>
      </c>
      <c r="AS379">
        <v>-0.009</v>
      </c>
      <c r="AU379">
        <v>-999</v>
      </c>
      <c r="AV379">
        <f t="shared" si="27"/>
        <v>-998.98</v>
      </c>
      <c r="AW379">
        <v>5.033</v>
      </c>
    </row>
    <row r="380" spans="1:49" ht="12.75">
      <c r="A380" s="23">
        <v>37856</v>
      </c>
      <c r="B380" s="22">
        <v>235</v>
      </c>
      <c r="C380" s="24">
        <v>0.781828701</v>
      </c>
      <c r="D380" s="25">
        <v>0.781828701</v>
      </c>
      <c r="E380">
        <v>0</v>
      </c>
      <c r="F380">
        <v>39.56322249</v>
      </c>
      <c r="G380">
        <v>-76.32803773</v>
      </c>
      <c r="H380">
        <v>807.8</v>
      </c>
      <c r="I380">
        <v>778.59</v>
      </c>
      <c r="J380">
        <f t="shared" si="24"/>
        <v>2187.5404184765207</v>
      </c>
      <c r="K380" s="10">
        <v>2372.547207587869</v>
      </c>
      <c r="L380">
        <v>2354.5160440820728</v>
      </c>
      <c r="M380" s="10">
        <f t="shared" si="25"/>
        <v>2363.531625834971</v>
      </c>
      <c r="N380" s="22">
        <v>13.6</v>
      </c>
      <c r="O380" s="22">
        <v>9</v>
      </c>
      <c r="P380" s="22">
        <v>43.1</v>
      </c>
      <c r="Q380" s="22">
        <f t="shared" si="23"/>
        <v>43.85</v>
      </c>
      <c r="R380"/>
      <c r="AD380">
        <v>47086</v>
      </c>
      <c r="AE380">
        <v>62</v>
      </c>
      <c r="AF380">
        <v>56</v>
      </c>
      <c r="AG380">
        <v>17</v>
      </c>
      <c r="AH380">
        <v>9</v>
      </c>
      <c r="AI380">
        <v>24</v>
      </c>
      <c r="AJ380">
        <f t="shared" si="28"/>
        <v>998289.7526501766</v>
      </c>
      <c r="AK380">
        <f t="shared" si="28"/>
        <v>1314.487632508834</v>
      </c>
      <c r="AL380">
        <f t="shared" si="28"/>
        <v>1187.279151943463</v>
      </c>
      <c r="AM380">
        <f t="shared" si="28"/>
        <v>360.42402826855124</v>
      </c>
      <c r="AN380">
        <f t="shared" si="28"/>
        <v>190.81272084805653</v>
      </c>
      <c r="AO380">
        <f t="shared" si="28"/>
        <v>508.8339222614841</v>
      </c>
      <c r="AP380">
        <v>0.26</v>
      </c>
      <c r="AR380">
        <v>-999</v>
      </c>
      <c r="AS380">
        <v>-0.008</v>
      </c>
      <c r="AU380">
        <v>-999</v>
      </c>
      <c r="AV380">
        <f t="shared" si="27"/>
        <v>-998.98</v>
      </c>
      <c r="AW380">
        <v>5.034</v>
      </c>
    </row>
    <row r="381" spans="1:49" ht="12.75">
      <c r="A381" s="23">
        <v>37856</v>
      </c>
      <c r="B381" s="22">
        <v>235</v>
      </c>
      <c r="C381" s="24">
        <v>0.781944454</v>
      </c>
      <c r="D381" s="25">
        <v>0.781944454</v>
      </c>
      <c r="E381">
        <v>0</v>
      </c>
      <c r="F381">
        <v>39.56385193</v>
      </c>
      <c r="G381">
        <v>-76.31871049</v>
      </c>
      <c r="H381">
        <v>808.9</v>
      </c>
      <c r="I381">
        <v>779.69</v>
      </c>
      <c r="J381">
        <f t="shared" si="24"/>
        <v>2175.816789826434</v>
      </c>
      <c r="K381" s="10">
        <v>2360.8235789377827</v>
      </c>
      <c r="L381">
        <v>2342.7924154319867</v>
      </c>
      <c r="M381" s="10">
        <f t="shared" si="25"/>
        <v>2351.8079971848847</v>
      </c>
      <c r="N381" s="22">
        <v>13.5</v>
      </c>
      <c r="O381" s="22">
        <v>9.1</v>
      </c>
      <c r="P381" s="22">
        <v>44.1</v>
      </c>
      <c r="Q381" s="22">
        <f t="shared" si="23"/>
        <v>43.6</v>
      </c>
      <c r="R381">
        <v>0.472</v>
      </c>
      <c r="S381" s="26">
        <v>1.93E-06</v>
      </c>
      <c r="T381" s="26">
        <v>1.62E-06</v>
      </c>
      <c r="U381" s="26">
        <v>1.32E-06</v>
      </c>
      <c r="V381" s="26">
        <v>6.88E-07</v>
      </c>
      <c r="W381" s="26">
        <v>-2.44E-07</v>
      </c>
      <c r="X381" s="26">
        <v>4.42E-07</v>
      </c>
      <c r="Y381">
        <v>748.8</v>
      </c>
      <c r="Z381">
        <v>310.2</v>
      </c>
      <c r="AA381">
        <v>302.9</v>
      </c>
      <c r="AB381">
        <v>1.4</v>
      </c>
      <c r="AD381">
        <v>89225</v>
      </c>
      <c r="AE381">
        <v>97</v>
      </c>
      <c r="AF381">
        <v>46</v>
      </c>
      <c r="AG381">
        <v>15</v>
      </c>
      <c r="AH381">
        <v>7</v>
      </c>
      <c r="AI381">
        <v>29</v>
      </c>
      <c r="AJ381">
        <f t="shared" si="28"/>
        <v>1891696.113074205</v>
      </c>
      <c r="AK381">
        <f t="shared" si="28"/>
        <v>2056.537102473498</v>
      </c>
      <c r="AL381">
        <f t="shared" si="28"/>
        <v>975.2650176678445</v>
      </c>
      <c r="AM381">
        <f t="shared" si="28"/>
        <v>318.02120141342755</v>
      </c>
      <c r="AN381">
        <f t="shared" si="28"/>
        <v>148.40989399293287</v>
      </c>
      <c r="AO381">
        <f t="shared" si="28"/>
        <v>614.8409893992932</v>
      </c>
      <c r="AP381">
        <v>0.129</v>
      </c>
      <c r="AR381">
        <v>-999</v>
      </c>
      <c r="AS381">
        <v>0.012</v>
      </c>
      <c r="AU381">
        <v>-999</v>
      </c>
      <c r="AV381">
        <f t="shared" si="27"/>
        <v>-998.98</v>
      </c>
      <c r="AW381">
        <v>0.006</v>
      </c>
    </row>
    <row r="382" spans="1:49" ht="12.75">
      <c r="A382" s="23">
        <v>37856</v>
      </c>
      <c r="B382" s="22">
        <v>235</v>
      </c>
      <c r="C382" s="24">
        <v>0.782060206</v>
      </c>
      <c r="D382" s="25">
        <v>0.782060206</v>
      </c>
      <c r="E382">
        <v>0</v>
      </c>
      <c r="F382">
        <v>39.56455956</v>
      </c>
      <c r="G382">
        <v>-76.30909189</v>
      </c>
      <c r="H382">
        <v>809</v>
      </c>
      <c r="I382">
        <v>779.79</v>
      </c>
      <c r="J382">
        <f t="shared" si="24"/>
        <v>2174.7518256866733</v>
      </c>
      <c r="K382" s="10">
        <v>2359.75861479802</v>
      </c>
      <c r="L382">
        <v>2341.727451292224</v>
      </c>
      <c r="M382" s="10">
        <f t="shared" si="25"/>
        <v>2350.743033045122</v>
      </c>
      <c r="N382" s="22">
        <v>13.6</v>
      </c>
      <c r="O382" s="22">
        <v>9.6</v>
      </c>
      <c r="P382" s="22">
        <v>47.1</v>
      </c>
      <c r="Q382" s="22">
        <f t="shared" si="23"/>
        <v>45.6</v>
      </c>
      <c r="R382"/>
      <c r="AD382">
        <v>76470</v>
      </c>
      <c r="AE382">
        <v>75</v>
      </c>
      <c r="AF382">
        <v>45</v>
      </c>
      <c r="AG382">
        <v>16</v>
      </c>
      <c r="AH382">
        <v>9</v>
      </c>
      <c r="AI382">
        <v>27</v>
      </c>
      <c r="AJ382">
        <f t="shared" si="28"/>
        <v>1621272.0848056537</v>
      </c>
      <c r="AK382">
        <f t="shared" si="28"/>
        <v>1590.1060070671379</v>
      </c>
      <c r="AL382">
        <f t="shared" si="28"/>
        <v>954.0636042402826</v>
      </c>
      <c r="AM382">
        <f t="shared" si="28"/>
        <v>339.22261484098937</v>
      </c>
      <c r="AN382">
        <f t="shared" si="28"/>
        <v>190.81272084805653</v>
      </c>
      <c r="AO382">
        <f t="shared" si="28"/>
        <v>572.4381625441696</v>
      </c>
      <c r="AP382">
        <v>0.219</v>
      </c>
      <c r="AR382">
        <v>-999</v>
      </c>
      <c r="AS382">
        <v>-0.009</v>
      </c>
      <c r="AU382">
        <v>-999</v>
      </c>
      <c r="AV382">
        <f t="shared" si="27"/>
        <v>-998.98</v>
      </c>
      <c r="AW382">
        <v>0.004</v>
      </c>
    </row>
    <row r="383" spans="1:49" ht="12.75">
      <c r="A383" s="23">
        <v>37856</v>
      </c>
      <c r="B383" s="22">
        <v>235</v>
      </c>
      <c r="C383" s="24">
        <v>0.782175899</v>
      </c>
      <c r="D383" s="25">
        <v>0.782175899</v>
      </c>
      <c r="E383">
        <v>0</v>
      </c>
      <c r="F383">
        <v>39.56534353</v>
      </c>
      <c r="G383">
        <v>-76.29942058</v>
      </c>
      <c r="H383">
        <v>809.1</v>
      </c>
      <c r="I383">
        <v>779.89</v>
      </c>
      <c r="J383">
        <f t="shared" si="24"/>
        <v>2173.686998108788</v>
      </c>
      <c r="K383" s="10">
        <v>2358.6937872201347</v>
      </c>
      <c r="L383">
        <v>2340.6626237143387</v>
      </c>
      <c r="M383" s="10">
        <f t="shared" si="25"/>
        <v>2349.6782054672367</v>
      </c>
      <c r="N383" s="22">
        <v>13.6</v>
      </c>
      <c r="O383" s="22">
        <v>9.7</v>
      </c>
      <c r="P383" s="22">
        <v>45</v>
      </c>
      <c r="Q383" s="22">
        <f aca="true" t="shared" si="29" ref="Q383:Q446">AVERAGE(P382:P383)</f>
        <v>46.05</v>
      </c>
      <c r="R383"/>
      <c r="AD383">
        <v>46939</v>
      </c>
      <c r="AE383">
        <v>89</v>
      </c>
      <c r="AF383">
        <v>52</v>
      </c>
      <c r="AG383">
        <v>13</v>
      </c>
      <c r="AH383">
        <v>6</v>
      </c>
      <c r="AI383">
        <v>32</v>
      </c>
      <c r="AJ383">
        <f t="shared" si="28"/>
        <v>995173.144876325</v>
      </c>
      <c r="AK383">
        <f t="shared" si="28"/>
        <v>1886.9257950530034</v>
      </c>
      <c r="AL383">
        <f t="shared" si="28"/>
        <v>1102.4734982332154</v>
      </c>
      <c r="AM383">
        <f t="shared" si="28"/>
        <v>275.61837455830386</v>
      </c>
      <c r="AN383">
        <f t="shared" si="28"/>
        <v>127.20848056537102</v>
      </c>
      <c r="AO383">
        <f t="shared" si="28"/>
        <v>678.4452296819787</v>
      </c>
      <c r="AP383">
        <v>0.316</v>
      </c>
      <c r="AR383">
        <v>-999</v>
      </c>
      <c r="AS383">
        <v>-0.009</v>
      </c>
      <c r="AU383">
        <v>-999</v>
      </c>
      <c r="AV383">
        <f t="shared" si="27"/>
        <v>-998.98</v>
      </c>
      <c r="AW383">
        <v>0.001</v>
      </c>
    </row>
    <row r="384" spans="1:49" ht="12.75">
      <c r="A384" s="23">
        <v>37856</v>
      </c>
      <c r="B384" s="22">
        <v>235</v>
      </c>
      <c r="C384" s="24">
        <v>0.782291651</v>
      </c>
      <c r="D384" s="25">
        <v>0.782291651</v>
      </c>
      <c r="E384">
        <v>0</v>
      </c>
      <c r="F384">
        <v>39.56616608</v>
      </c>
      <c r="G384">
        <v>-76.28982384</v>
      </c>
      <c r="H384">
        <v>809.7</v>
      </c>
      <c r="I384">
        <v>780.49</v>
      </c>
      <c r="J384">
        <f t="shared" si="24"/>
        <v>2167.3008984808007</v>
      </c>
      <c r="K384" s="10">
        <v>2352.3076875921474</v>
      </c>
      <c r="L384">
        <v>2334.2765240863514</v>
      </c>
      <c r="M384" s="10">
        <f t="shared" si="25"/>
        <v>2343.2921058392494</v>
      </c>
      <c r="N384" s="22">
        <v>14.2</v>
      </c>
      <c r="O384" s="22">
        <v>9.1</v>
      </c>
      <c r="P384" s="22">
        <v>45.9</v>
      </c>
      <c r="Q384" s="22">
        <f t="shared" si="29"/>
        <v>45.45</v>
      </c>
      <c r="R384"/>
      <c r="S384" s="26">
        <v>9.51E-07</v>
      </c>
      <c r="T384" s="26">
        <v>8.8E-07</v>
      </c>
      <c r="U384" s="26">
        <v>7.31E-07</v>
      </c>
      <c r="V384" s="26">
        <v>5.07E-07</v>
      </c>
      <c r="W384" s="26">
        <v>9.48E-08</v>
      </c>
      <c r="X384" s="26">
        <v>-3.21E-07</v>
      </c>
      <c r="Y384">
        <v>751.1</v>
      </c>
      <c r="Z384">
        <v>310.2</v>
      </c>
      <c r="AA384">
        <v>302.9</v>
      </c>
      <c r="AB384">
        <v>1.4</v>
      </c>
      <c r="AD384">
        <v>6972</v>
      </c>
      <c r="AE384">
        <v>89</v>
      </c>
      <c r="AF384">
        <v>35</v>
      </c>
      <c r="AG384">
        <v>12</v>
      </c>
      <c r="AH384">
        <v>11</v>
      </c>
      <c r="AI384">
        <v>19</v>
      </c>
      <c r="AJ384">
        <f t="shared" si="28"/>
        <v>147816.25441696114</v>
      </c>
      <c r="AK384">
        <f t="shared" si="28"/>
        <v>1886.9257950530034</v>
      </c>
      <c r="AL384">
        <f t="shared" si="28"/>
        <v>742.0494699646642</v>
      </c>
      <c r="AM384">
        <f t="shared" si="28"/>
        <v>254.41696113074204</v>
      </c>
      <c r="AN384">
        <f t="shared" si="28"/>
        <v>233.2155477031802</v>
      </c>
      <c r="AO384">
        <f t="shared" si="28"/>
        <v>402.8268551236749</v>
      </c>
      <c r="AP384">
        <v>0.416</v>
      </c>
      <c r="AR384">
        <v>-999</v>
      </c>
      <c r="AS384">
        <v>-0.009</v>
      </c>
      <c r="AU384">
        <v>-999</v>
      </c>
      <c r="AV384">
        <f t="shared" si="27"/>
        <v>-998.98</v>
      </c>
      <c r="AW384">
        <v>0.008</v>
      </c>
    </row>
    <row r="385" spans="1:49" ht="12.75">
      <c r="A385" s="23">
        <v>37856</v>
      </c>
      <c r="B385" s="22">
        <v>235</v>
      </c>
      <c r="C385" s="24">
        <v>0.782407403</v>
      </c>
      <c r="D385" s="25">
        <v>0.782407403</v>
      </c>
      <c r="E385">
        <v>0</v>
      </c>
      <c r="F385">
        <v>39.56697719</v>
      </c>
      <c r="G385">
        <v>-76.28041223</v>
      </c>
      <c r="H385">
        <v>809.8</v>
      </c>
      <c r="I385">
        <v>780.59</v>
      </c>
      <c r="J385">
        <f t="shared" si="24"/>
        <v>2166.237025856289</v>
      </c>
      <c r="K385" s="10">
        <v>2351.2438149676373</v>
      </c>
      <c r="L385">
        <v>2333.2126514618412</v>
      </c>
      <c r="M385" s="10">
        <f t="shared" si="25"/>
        <v>2342.2282332147392</v>
      </c>
      <c r="N385" s="22">
        <v>14</v>
      </c>
      <c r="O385" s="22">
        <v>9.1</v>
      </c>
      <c r="P385" s="22">
        <v>44.6</v>
      </c>
      <c r="Q385" s="22">
        <f t="shared" si="29"/>
        <v>45.25</v>
      </c>
      <c r="R385"/>
      <c r="AD385">
        <v>521</v>
      </c>
      <c r="AE385">
        <v>68</v>
      </c>
      <c r="AF385">
        <v>35</v>
      </c>
      <c r="AG385">
        <v>15</v>
      </c>
      <c r="AH385">
        <v>9</v>
      </c>
      <c r="AI385">
        <v>11</v>
      </c>
      <c r="AJ385">
        <f t="shared" si="28"/>
        <v>11045.936395759718</v>
      </c>
      <c r="AK385">
        <f t="shared" si="28"/>
        <v>1441.696113074205</v>
      </c>
      <c r="AL385">
        <f t="shared" si="28"/>
        <v>742.0494699646642</v>
      </c>
      <c r="AM385">
        <f t="shared" si="28"/>
        <v>318.02120141342755</v>
      </c>
      <c r="AN385">
        <f t="shared" si="28"/>
        <v>190.81272084805653</v>
      </c>
      <c r="AO385">
        <f t="shared" si="28"/>
        <v>233.2155477031802</v>
      </c>
      <c r="AP385">
        <v>0.447</v>
      </c>
      <c r="AR385">
        <v>-999</v>
      </c>
      <c r="AS385">
        <v>-0.009</v>
      </c>
      <c r="AU385">
        <v>-999</v>
      </c>
      <c r="AV385">
        <f t="shared" si="27"/>
        <v>-998.98</v>
      </c>
      <c r="AW385">
        <v>0.011</v>
      </c>
    </row>
    <row r="386" spans="1:49" ht="12.75">
      <c r="A386" s="23">
        <v>37856</v>
      </c>
      <c r="B386" s="22">
        <v>235</v>
      </c>
      <c r="C386" s="24">
        <v>0.782523155</v>
      </c>
      <c r="D386" s="25">
        <v>0.782523155</v>
      </c>
      <c r="E386">
        <v>0</v>
      </c>
      <c r="F386">
        <v>39.56778893</v>
      </c>
      <c r="G386">
        <v>-76.27096352</v>
      </c>
      <c r="H386">
        <v>810.1</v>
      </c>
      <c r="I386">
        <v>780.89</v>
      </c>
      <c r="J386">
        <f t="shared" si="24"/>
        <v>2163.0462255357593</v>
      </c>
      <c r="K386" s="10">
        <v>2348.053014647106</v>
      </c>
      <c r="L386">
        <v>2330.02185114131</v>
      </c>
      <c r="M386" s="10">
        <f t="shared" si="25"/>
        <v>2339.037432894208</v>
      </c>
      <c r="N386" s="22">
        <v>13.6</v>
      </c>
      <c r="O386" s="22">
        <v>9.4</v>
      </c>
      <c r="P386" s="22">
        <v>46.1</v>
      </c>
      <c r="Q386" s="22">
        <f t="shared" si="29"/>
        <v>45.35</v>
      </c>
      <c r="R386"/>
      <c r="AD386">
        <v>543</v>
      </c>
      <c r="AE386">
        <v>45</v>
      </c>
      <c r="AF386">
        <v>40</v>
      </c>
      <c r="AG386">
        <v>12</v>
      </c>
      <c r="AH386">
        <v>11</v>
      </c>
      <c r="AI386">
        <v>17</v>
      </c>
      <c r="AJ386">
        <f t="shared" si="28"/>
        <v>11512.367491166078</v>
      </c>
      <c r="AK386">
        <f t="shared" si="28"/>
        <v>954.0636042402826</v>
      </c>
      <c r="AL386">
        <f t="shared" si="28"/>
        <v>848.0565371024735</v>
      </c>
      <c r="AM386">
        <f t="shared" si="28"/>
        <v>254.41696113074204</v>
      </c>
      <c r="AN386">
        <f t="shared" si="28"/>
        <v>233.2155477031802</v>
      </c>
      <c r="AO386">
        <f t="shared" si="28"/>
        <v>360.42402826855124</v>
      </c>
      <c r="AP386">
        <v>0.348</v>
      </c>
      <c r="AR386">
        <v>-999</v>
      </c>
      <c r="AS386">
        <v>0.001</v>
      </c>
      <c r="AU386">
        <v>-999</v>
      </c>
      <c r="AV386">
        <f t="shared" si="27"/>
        <v>-998.98</v>
      </c>
      <c r="AW386">
        <v>0.006</v>
      </c>
    </row>
    <row r="387" spans="1:49" ht="12.75">
      <c r="A387" s="23">
        <v>37856</v>
      </c>
      <c r="B387" s="22">
        <v>235</v>
      </c>
      <c r="C387" s="24">
        <v>0.782638907</v>
      </c>
      <c r="D387" s="25">
        <v>0.782638907</v>
      </c>
      <c r="E387">
        <v>0</v>
      </c>
      <c r="F387">
        <v>39.56854083</v>
      </c>
      <c r="G387">
        <v>-76.26151894</v>
      </c>
      <c r="H387">
        <v>811.2</v>
      </c>
      <c r="I387">
        <v>781.99</v>
      </c>
      <c r="J387">
        <f t="shared" si="24"/>
        <v>2151.357102867979</v>
      </c>
      <c r="K387" s="10">
        <v>2336.3638919793257</v>
      </c>
      <c r="L387">
        <v>2318.3327284735296</v>
      </c>
      <c r="M387" s="10">
        <f t="shared" si="25"/>
        <v>2327.3483102264277</v>
      </c>
      <c r="N387" s="22">
        <v>13.6</v>
      </c>
      <c r="O387" s="22">
        <v>9.4</v>
      </c>
      <c r="P387" s="22">
        <v>43.6</v>
      </c>
      <c r="Q387" s="22">
        <f t="shared" si="29"/>
        <v>44.85</v>
      </c>
      <c r="R387">
        <v>1.189</v>
      </c>
      <c r="S387" s="26">
        <v>1.52E-06</v>
      </c>
      <c r="T387" s="26">
        <v>8.49E-07</v>
      </c>
      <c r="U387" s="26">
        <v>8.63E-07</v>
      </c>
      <c r="V387" s="26">
        <v>3.76E-07</v>
      </c>
      <c r="W387" s="26">
        <v>-2.63E-08</v>
      </c>
      <c r="X387" s="26">
        <v>8.42E-08</v>
      </c>
      <c r="Y387">
        <v>752</v>
      </c>
      <c r="Z387">
        <v>310.1</v>
      </c>
      <c r="AA387">
        <v>302.8</v>
      </c>
      <c r="AB387">
        <v>1.4</v>
      </c>
      <c r="AD387">
        <v>890</v>
      </c>
      <c r="AE387">
        <v>50</v>
      </c>
      <c r="AF387">
        <v>45</v>
      </c>
      <c r="AG387">
        <v>17</v>
      </c>
      <c r="AH387">
        <v>8</v>
      </c>
      <c r="AI387">
        <v>13</v>
      </c>
      <c r="AJ387">
        <f t="shared" si="28"/>
        <v>18869.257950530035</v>
      </c>
      <c r="AK387">
        <f t="shared" si="28"/>
        <v>1060.070671378092</v>
      </c>
      <c r="AL387">
        <f t="shared" si="28"/>
        <v>954.0636042402826</v>
      </c>
      <c r="AM387">
        <f t="shared" si="28"/>
        <v>360.42402826855124</v>
      </c>
      <c r="AN387">
        <f t="shared" si="28"/>
        <v>169.61130742049468</v>
      </c>
      <c r="AO387">
        <f t="shared" si="28"/>
        <v>275.61837455830386</v>
      </c>
      <c r="AP387">
        <v>0.456</v>
      </c>
      <c r="AR387">
        <v>-999</v>
      </c>
      <c r="AS387">
        <v>0.001</v>
      </c>
      <c r="AU387">
        <v>-999</v>
      </c>
      <c r="AV387">
        <f t="shared" si="27"/>
        <v>-998.98</v>
      </c>
      <c r="AW387">
        <v>0.004</v>
      </c>
    </row>
    <row r="388" spans="1:49" ht="12.75">
      <c r="A388" s="23">
        <v>37856</v>
      </c>
      <c r="B388" s="22">
        <v>235</v>
      </c>
      <c r="C388" s="24">
        <v>0.7827546</v>
      </c>
      <c r="D388" s="25">
        <v>0.7827546</v>
      </c>
      <c r="E388">
        <v>0</v>
      </c>
      <c r="F388">
        <v>39.56917252</v>
      </c>
      <c r="G388">
        <v>-76.25208772</v>
      </c>
      <c r="H388">
        <v>810.6</v>
      </c>
      <c r="I388">
        <v>781.39</v>
      </c>
      <c r="J388">
        <f t="shared" si="24"/>
        <v>2157.73094808516</v>
      </c>
      <c r="K388" s="10">
        <v>2342.7377371965067</v>
      </c>
      <c r="L388">
        <v>2324.7065736907107</v>
      </c>
      <c r="M388" s="10">
        <f t="shared" si="25"/>
        <v>2333.7221554436087</v>
      </c>
      <c r="N388" s="22">
        <v>13.7</v>
      </c>
      <c r="O388" s="22">
        <v>9.4</v>
      </c>
      <c r="P388" s="22">
        <v>45.1</v>
      </c>
      <c r="Q388" s="22">
        <f t="shared" si="29"/>
        <v>44.35</v>
      </c>
      <c r="R388"/>
      <c r="AD388">
        <v>496</v>
      </c>
      <c r="AE388">
        <v>48</v>
      </c>
      <c r="AF388">
        <v>42</v>
      </c>
      <c r="AG388">
        <v>18</v>
      </c>
      <c r="AH388">
        <v>3</v>
      </c>
      <c r="AI388">
        <v>25</v>
      </c>
      <c r="AJ388">
        <f t="shared" si="28"/>
        <v>10515.901060070672</v>
      </c>
      <c r="AK388">
        <f t="shared" si="28"/>
        <v>1017.6678445229682</v>
      </c>
      <c r="AL388">
        <f t="shared" si="28"/>
        <v>890.4593639575971</v>
      </c>
      <c r="AM388">
        <f t="shared" si="28"/>
        <v>381.62544169611306</v>
      </c>
      <c r="AN388">
        <f t="shared" si="28"/>
        <v>63.60424028268551</v>
      </c>
      <c r="AO388">
        <f t="shared" si="28"/>
        <v>530.035335689046</v>
      </c>
      <c r="AP388">
        <v>0.359</v>
      </c>
      <c r="AR388">
        <v>-999</v>
      </c>
      <c r="AS388">
        <v>0.011</v>
      </c>
      <c r="AU388">
        <v>-999</v>
      </c>
      <c r="AV388">
        <f t="shared" si="27"/>
        <v>-998.98</v>
      </c>
      <c r="AW388">
        <v>0.001</v>
      </c>
    </row>
    <row r="389" spans="1:49" ht="12.75">
      <c r="A389" s="23">
        <v>37856</v>
      </c>
      <c r="B389" s="22">
        <v>235</v>
      </c>
      <c r="C389" s="24">
        <v>0.782870352</v>
      </c>
      <c r="D389" s="25">
        <v>0.782870352</v>
      </c>
      <c r="E389">
        <v>0</v>
      </c>
      <c r="F389">
        <v>39.57012854</v>
      </c>
      <c r="G389">
        <v>-76.24273352</v>
      </c>
      <c r="H389">
        <v>810.1</v>
      </c>
      <c r="I389">
        <v>780.89</v>
      </c>
      <c r="J389">
        <f t="shared" si="24"/>
        <v>2163.0462255357593</v>
      </c>
      <c r="K389" s="10">
        <v>2348.053014647106</v>
      </c>
      <c r="L389">
        <v>2330.02185114131</v>
      </c>
      <c r="M389" s="10">
        <f t="shared" si="25"/>
        <v>2339.037432894208</v>
      </c>
      <c r="N389" s="22">
        <v>14.1</v>
      </c>
      <c r="O389" s="22">
        <v>8.7</v>
      </c>
      <c r="P389" s="22">
        <v>44.1</v>
      </c>
      <c r="Q389" s="22">
        <f t="shared" si="29"/>
        <v>44.6</v>
      </c>
      <c r="R389"/>
      <c r="AD389">
        <v>438</v>
      </c>
      <c r="AE389">
        <v>64</v>
      </c>
      <c r="AF389">
        <v>46</v>
      </c>
      <c r="AG389">
        <v>22</v>
      </c>
      <c r="AH389">
        <v>7</v>
      </c>
      <c r="AI389">
        <v>32</v>
      </c>
      <c r="AJ389">
        <f t="shared" si="28"/>
        <v>9286.219081272084</v>
      </c>
      <c r="AK389">
        <f t="shared" si="28"/>
        <v>1356.8904593639575</v>
      </c>
      <c r="AL389">
        <f t="shared" si="28"/>
        <v>975.2650176678445</v>
      </c>
      <c r="AM389">
        <f t="shared" si="28"/>
        <v>466.4310954063604</v>
      </c>
      <c r="AN389">
        <f t="shared" si="28"/>
        <v>148.40989399293287</v>
      </c>
      <c r="AO389">
        <f t="shared" si="28"/>
        <v>678.4452296819787</v>
      </c>
      <c r="AP389">
        <v>0.446</v>
      </c>
      <c r="AR389">
        <v>-999</v>
      </c>
      <c r="AS389">
        <v>-0.009</v>
      </c>
      <c r="AU389">
        <v>-999</v>
      </c>
      <c r="AV389">
        <f t="shared" si="27"/>
        <v>-998.98</v>
      </c>
      <c r="AW389">
        <v>0.006</v>
      </c>
    </row>
    <row r="390" spans="1:49" ht="12.75">
      <c r="A390" s="23">
        <v>37856</v>
      </c>
      <c r="B390" s="22">
        <v>235</v>
      </c>
      <c r="C390" s="24">
        <v>0.782986104</v>
      </c>
      <c r="D390" s="25">
        <v>0.782986104</v>
      </c>
      <c r="E390">
        <v>0</v>
      </c>
      <c r="F390">
        <v>39.57138256</v>
      </c>
      <c r="G390">
        <v>-76.23364073</v>
      </c>
      <c r="H390">
        <v>809.7</v>
      </c>
      <c r="I390">
        <v>780.49</v>
      </c>
      <c r="J390">
        <f t="shared" si="24"/>
        <v>2167.3008984808007</v>
      </c>
      <c r="K390" s="10">
        <v>2352.3076875921474</v>
      </c>
      <c r="L390">
        <v>2334.2765240863514</v>
      </c>
      <c r="M390" s="10">
        <f t="shared" si="25"/>
        <v>2343.2921058392494</v>
      </c>
      <c r="N390" s="22">
        <v>13.7</v>
      </c>
      <c r="O390" s="22">
        <v>9.1</v>
      </c>
      <c r="P390" s="22">
        <v>45.1</v>
      </c>
      <c r="Q390" s="22">
        <f t="shared" si="29"/>
        <v>44.6</v>
      </c>
      <c r="R390"/>
      <c r="S390" s="26">
        <v>2.17E-06</v>
      </c>
      <c r="T390" s="26">
        <v>2.47E-06</v>
      </c>
      <c r="U390" s="26">
        <v>3.27E-07</v>
      </c>
      <c r="V390" s="26">
        <v>4.88E-07</v>
      </c>
      <c r="W390" s="26">
        <v>3.19E-07</v>
      </c>
      <c r="X390" s="26">
        <v>-1.15E-07</v>
      </c>
      <c r="Y390">
        <v>752.1</v>
      </c>
      <c r="Z390">
        <v>310.1</v>
      </c>
      <c r="AA390">
        <v>302.7</v>
      </c>
      <c r="AB390">
        <v>1.3</v>
      </c>
      <c r="AD390">
        <v>461</v>
      </c>
      <c r="AE390">
        <v>63</v>
      </c>
      <c r="AF390">
        <v>65</v>
      </c>
      <c r="AG390">
        <v>20</v>
      </c>
      <c r="AH390">
        <v>10</v>
      </c>
      <c r="AI390">
        <v>22</v>
      </c>
      <c r="AJ390">
        <f t="shared" si="28"/>
        <v>9773.851590106007</v>
      </c>
      <c r="AK390">
        <f t="shared" si="28"/>
        <v>1335.6890459363958</v>
      </c>
      <c r="AL390">
        <f t="shared" si="28"/>
        <v>1378.0918727915193</v>
      </c>
      <c r="AM390">
        <f t="shared" si="28"/>
        <v>424.02826855123675</v>
      </c>
      <c r="AN390">
        <f t="shared" si="28"/>
        <v>212.01413427561837</v>
      </c>
      <c r="AO390">
        <f t="shared" si="28"/>
        <v>466.4310954063604</v>
      </c>
      <c r="AP390">
        <v>0.436</v>
      </c>
      <c r="AR390">
        <v>-999</v>
      </c>
      <c r="AS390">
        <v>-0.019</v>
      </c>
      <c r="AU390">
        <v>-999</v>
      </c>
      <c r="AV390">
        <f t="shared" si="27"/>
        <v>-998.98</v>
      </c>
      <c r="AW390">
        <v>0.011</v>
      </c>
    </row>
    <row r="391" spans="1:49" ht="12.75">
      <c r="A391" s="23">
        <v>37856</v>
      </c>
      <c r="B391" s="22">
        <v>235</v>
      </c>
      <c r="C391" s="24">
        <v>0.783101857</v>
      </c>
      <c r="D391" s="25">
        <v>0.783101857</v>
      </c>
      <c r="E391">
        <v>0</v>
      </c>
      <c r="F391">
        <v>39.57148978</v>
      </c>
      <c r="G391">
        <v>-76.22458368</v>
      </c>
      <c r="H391">
        <v>810.2</v>
      </c>
      <c r="I391">
        <v>780.99</v>
      </c>
      <c r="J391">
        <f t="shared" si="24"/>
        <v>2161.9828978302558</v>
      </c>
      <c r="K391" s="10">
        <v>2346.9896869416025</v>
      </c>
      <c r="L391">
        <v>2328.9585234358065</v>
      </c>
      <c r="M391" s="10">
        <f t="shared" si="25"/>
        <v>2337.9741051887045</v>
      </c>
      <c r="N391" s="22">
        <v>13.7</v>
      </c>
      <c r="O391" s="22">
        <v>9.5</v>
      </c>
      <c r="P391" s="22">
        <v>42.6</v>
      </c>
      <c r="Q391" s="22">
        <f t="shared" si="29"/>
        <v>43.85</v>
      </c>
      <c r="R391"/>
      <c r="AD391">
        <v>3571</v>
      </c>
      <c r="AE391">
        <v>68</v>
      </c>
      <c r="AF391">
        <v>48</v>
      </c>
      <c r="AG391">
        <v>13</v>
      </c>
      <c r="AH391">
        <v>5</v>
      </c>
      <c r="AI391">
        <v>25</v>
      </c>
      <c r="AJ391">
        <f t="shared" si="28"/>
        <v>75710.24734982332</v>
      </c>
      <c r="AK391">
        <f t="shared" si="28"/>
        <v>1441.696113074205</v>
      </c>
      <c r="AL391">
        <f t="shared" si="28"/>
        <v>1017.6678445229682</v>
      </c>
      <c r="AM391">
        <f t="shared" si="28"/>
        <v>275.61837455830386</v>
      </c>
      <c r="AN391">
        <f t="shared" si="28"/>
        <v>106.00706713780919</v>
      </c>
      <c r="AO391">
        <f t="shared" si="28"/>
        <v>530.035335689046</v>
      </c>
      <c r="AP391">
        <v>0.465</v>
      </c>
      <c r="AR391">
        <v>78.98163605</v>
      </c>
      <c r="AS391">
        <v>0.001</v>
      </c>
      <c r="AU391">
        <v>-999</v>
      </c>
      <c r="AV391">
        <f t="shared" si="27"/>
        <v>-998.98</v>
      </c>
      <c r="AW391">
        <v>0.009</v>
      </c>
    </row>
    <row r="392" spans="1:49" ht="12.75">
      <c r="A392" s="23">
        <v>37856</v>
      </c>
      <c r="B392" s="22">
        <v>235</v>
      </c>
      <c r="C392" s="24">
        <v>0.783217609</v>
      </c>
      <c r="D392" s="25">
        <v>0.783217609</v>
      </c>
      <c r="E392">
        <v>0</v>
      </c>
      <c r="F392">
        <v>39.56978498</v>
      </c>
      <c r="G392">
        <v>-76.21533609</v>
      </c>
      <c r="H392">
        <v>810.9</v>
      </c>
      <c r="I392">
        <v>781.69</v>
      </c>
      <c r="J392">
        <f t="shared" si="24"/>
        <v>2154.543413931834</v>
      </c>
      <c r="K392" s="10">
        <v>2339.550203043182</v>
      </c>
      <c r="L392">
        <v>2321.519039537386</v>
      </c>
      <c r="M392" s="10">
        <f t="shared" si="25"/>
        <v>2330.534621290284</v>
      </c>
      <c r="N392" s="22">
        <v>14</v>
      </c>
      <c r="O392" s="22">
        <v>9.3</v>
      </c>
      <c r="P392" s="22">
        <v>45</v>
      </c>
      <c r="Q392" s="22">
        <f t="shared" si="29"/>
        <v>43.8</v>
      </c>
      <c r="R392"/>
      <c r="AD392">
        <v>9025</v>
      </c>
      <c r="AE392">
        <v>52</v>
      </c>
      <c r="AF392">
        <v>28</v>
      </c>
      <c r="AG392">
        <v>11</v>
      </c>
      <c r="AH392">
        <v>9</v>
      </c>
      <c r="AI392">
        <v>9</v>
      </c>
      <c r="AJ392">
        <f t="shared" si="28"/>
        <v>191342.75618374557</v>
      </c>
      <c r="AK392">
        <f t="shared" si="28"/>
        <v>1102.4734982332154</v>
      </c>
      <c r="AL392">
        <f t="shared" si="28"/>
        <v>593.6395759717315</v>
      </c>
      <c r="AM392">
        <f t="shared" si="28"/>
        <v>233.2155477031802</v>
      </c>
      <c r="AN392">
        <f t="shared" si="28"/>
        <v>190.81272084805653</v>
      </c>
      <c r="AO392">
        <f t="shared" si="28"/>
        <v>190.81272084805653</v>
      </c>
      <c r="AP392">
        <v>0.466</v>
      </c>
      <c r="AR392">
        <v>73.98983765</v>
      </c>
      <c r="AS392">
        <v>-0.009</v>
      </c>
      <c r="AU392">
        <v>-0.0551222004</v>
      </c>
      <c r="AV392">
        <f t="shared" si="27"/>
        <v>-0.0351222004</v>
      </c>
      <c r="AW392">
        <v>0.005</v>
      </c>
    </row>
    <row r="393" spans="1:49" ht="12.75">
      <c r="A393" s="23">
        <v>37856</v>
      </c>
      <c r="B393" s="22">
        <v>235</v>
      </c>
      <c r="C393" s="24">
        <v>0.783333361</v>
      </c>
      <c r="D393" s="25">
        <v>0.783333361</v>
      </c>
      <c r="E393">
        <v>0</v>
      </c>
      <c r="F393">
        <v>39.56803361</v>
      </c>
      <c r="G393">
        <v>-76.20608058</v>
      </c>
      <c r="H393">
        <v>812.1</v>
      </c>
      <c r="I393">
        <v>782.89</v>
      </c>
      <c r="J393">
        <f t="shared" si="24"/>
        <v>2141.805498835973</v>
      </c>
      <c r="K393" s="10">
        <v>2326.81228794732</v>
      </c>
      <c r="L393">
        <v>2308.781124441524</v>
      </c>
      <c r="M393" s="10">
        <f t="shared" si="25"/>
        <v>2317.796706194422</v>
      </c>
      <c r="N393" s="22">
        <v>14.4</v>
      </c>
      <c r="O393" s="22">
        <v>8.6</v>
      </c>
      <c r="P393" s="22">
        <v>45.1</v>
      </c>
      <c r="Q393" s="22">
        <f t="shared" si="29"/>
        <v>45.05</v>
      </c>
      <c r="R393">
        <v>61.683</v>
      </c>
      <c r="AD393">
        <v>6586</v>
      </c>
      <c r="AE393">
        <v>54</v>
      </c>
      <c r="AF393">
        <v>36</v>
      </c>
      <c r="AG393">
        <v>12</v>
      </c>
      <c r="AH393">
        <v>6</v>
      </c>
      <c r="AI393">
        <v>17</v>
      </c>
      <c r="AJ393">
        <f t="shared" si="28"/>
        <v>139632.50883392227</v>
      </c>
      <c r="AK393">
        <f t="shared" si="28"/>
        <v>1144.8763250883392</v>
      </c>
      <c r="AL393">
        <f t="shared" si="28"/>
        <v>763.2508833922261</v>
      </c>
      <c r="AM393">
        <f t="shared" si="28"/>
        <v>254.41696113074204</v>
      </c>
      <c r="AN393">
        <f t="shared" si="28"/>
        <v>127.20848056537102</v>
      </c>
      <c r="AO393">
        <f t="shared" si="28"/>
        <v>360.42402826855124</v>
      </c>
      <c r="AP393">
        <v>0.465</v>
      </c>
      <c r="AR393">
        <v>73.98983765</v>
      </c>
      <c r="AS393">
        <v>-0.009</v>
      </c>
      <c r="AU393">
        <v>-0.0551222004</v>
      </c>
      <c r="AV393">
        <f t="shared" si="27"/>
        <v>-0.0351222004</v>
      </c>
      <c r="AW393">
        <v>0.004</v>
      </c>
    </row>
    <row r="394" spans="1:49" ht="12.75">
      <c r="A394" s="23">
        <v>37856</v>
      </c>
      <c r="B394" s="22">
        <v>235</v>
      </c>
      <c r="C394" s="24">
        <v>0.783449054</v>
      </c>
      <c r="D394" s="25">
        <v>0.783449054</v>
      </c>
      <c r="E394">
        <v>0</v>
      </c>
      <c r="F394">
        <v>39.56832004</v>
      </c>
      <c r="G394">
        <v>-76.19692068</v>
      </c>
      <c r="H394">
        <v>814.2</v>
      </c>
      <c r="I394">
        <v>784.99</v>
      </c>
      <c r="J394">
        <f aca="true" t="shared" si="30" ref="J394:J457">(8303.951372*(LN(1013.25/I394)))</f>
        <v>2119.5610562650036</v>
      </c>
      <c r="K394" s="10">
        <v>2304.5678453763503</v>
      </c>
      <c r="L394">
        <v>2286.5366818705543</v>
      </c>
      <c r="M394" s="10">
        <f aca="true" t="shared" si="31" ref="M394:M457">AVERAGE(K394:L394)</f>
        <v>2295.5522636234523</v>
      </c>
      <c r="N394" s="22">
        <v>14.1</v>
      </c>
      <c r="O394" s="22">
        <v>9.2</v>
      </c>
      <c r="P394" s="22">
        <v>45.1</v>
      </c>
      <c r="Q394" s="22">
        <f t="shared" si="29"/>
        <v>45.1</v>
      </c>
      <c r="R394"/>
      <c r="S394" s="26">
        <v>1.81E-06</v>
      </c>
      <c r="T394" s="26">
        <v>1.2E-06</v>
      </c>
      <c r="U394" s="26">
        <v>6.6E-07</v>
      </c>
      <c r="V394" s="26">
        <v>3.21E-07</v>
      </c>
      <c r="W394" s="26">
        <v>1.81E-07</v>
      </c>
      <c r="X394" s="26">
        <v>2.94E-07</v>
      </c>
      <c r="Y394">
        <v>752.9</v>
      </c>
      <c r="Z394">
        <v>310.1</v>
      </c>
      <c r="AA394">
        <v>302.7</v>
      </c>
      <c r="AB394">
        <v>1.3</v>
      </c>
      <c r="AD394">
        <v>444</v>
      </c>
      <c r="AE394">
        <v>74</v>
      </c>
      <c r="AF394">
        <v>33</v>
      </c>
      <c r="AG394">
        <v>16</v>
      </c>
      <c r="AH394">
        <v>4</v>
      </c>
      <c r="AI394">
        <v>11</v>
      </c>
      <c r="AJ394">
        <f t="shared" si="28"/>
        <v>9413.427561837456</v>
      </c>
      <c r="AK394">
        <f t="shared" si="28"/>
        <v>1568.904593639576</v>
      </c>
      <c r="AL394">
        <f t="shared" si="28"/>
        <v>699.6466431095406</v>
      </c>
      <c r="AM394">
        <f t="shared" si="28"/>
        <v>339.22261484098937</v>
      </c>
      <c r="AN394">
        <f t="shared" si="28"/>
        <v>84.80565371024734</v>
      </c>
      <c r="AO394">
        <f t="shared" si="28"/>
        <v>233.2155477031802</v>
      </c>
      <c r="AP394">
        <v>0.506</v>
      </c>
      <c r="AR394">
        <v>74.13605499</v>
      </c>
      <c r="AS394">
        <v>-0.009</v>
      </c>
      <c r="AU394">
        <v>-0.0551222004</v>
      </c>
      <c r="AV394">
        <f t="shared" si="27"/>
        <v>-0.0351222004</v>
      </c>
      <c r="AW394">
        <v>0.003</v>
      </c>
    </row>
    <row r="395" spans="1:49" ht="12.75">
      <c r="A395" s="23">
        <v>37856</v>
      </c>
      <c r="B395" s="22">
        <v>235</v>
      </c>
      <c r="C395" s="24">
        <v>0.783564806</v>
      </c>
      <c r="D395" s="25">
        <v>0.783564806</v>
      </c>
      <c r="E395">
        <v>0</v>
      </c>
      <c r="F395">
        <v>39.57155353</v>
      </c>
      <c r="G395">
        <v>-76.18952451</v>
      </c>
      <c r="H395">
        <v>814.5</v>
      </c>
      <c r="I395">
        <v>785.29</v>
      </c>
      <c r="J395">
        <f t="shared" si="30"/>
        <v>2116.388137496492</v>
      </c>
      <c r="K395" s="10">
        <v>2301.394926607839</v>
      </c>
      <c r="L395">
        <v>2283.363763102043</v>
      </c>
      <c r="M395" s="10">
        <f t="shared" si="31"/>
        <v>2292.379344854941</v>
      </c>
      <c r="N395" s="22">
        <v>14.1</v>
      </c>
      <c r="O395" s="22">
        <v>9.3</v>
      </c>
      <c r="P395" s="22">
        <v>44.1</v>
      </c>
      <c r="Q395" s="22">
        <f t="shared" si="29"/>
        <v>44.6</v>
      </c>
      <c r="R395"/>
      <c r="AD395">
        <v>462</v>
      </c>
      <c r="AE395">
        <v>65</v>
      </c>
      <c r="AF395">
        <v>40</v>
      </c>
      <c r="AG395">
        <v>15</v>
      </c>
      <c r="AH395">
        <v>8</v>
      </c>
      <c r="AI395">
        <v>12</v>
      </c>
      <c r="AJ395">
        <f t="shared" si="28"/>
        <v>9795.053003533569</v>
      </c>
      <c r="AK395">
        <f t="shared" si="28"/>
        <v>1378.0918727915193</v>
      </c>
      <c r="AL395">
        <f t="shared" si="28"/>
        <v>848.0565371024735</v>
      </c>
      <c r="AM395">
        <f t="shared" si="28"/>
        <v>318.02120141342755</v>
      </c>
      <c r="AN395">
        <f t="shared" si="28"/>
        <v>169.61130742049468</v>
      </c>
      <c r="AO395">
        <f t="shared" si="28"/>
        <v>254.41696113074204</v>
      </c>
      <c r="AP395">
        <v>0.389</v>
      </c>
      <c r="AR395">
        <v>76.61280823</v>
      </c>
      <c r="AS395">
        <v>0.001</v>
      </c>
      <c r="AU395">
        <v>-0.0551222004</v>
      </c>
      <c r="AV395">
        <f t="shared" si="27"/>
        <v>-0.0351222004</v>
      </c>
      <c r="AW395">
        <v>0.009</v>
      </c>
    </row>
    <row r="396" spans="1:49" ht="12.75">
      <c r="A396" s="23">
        <v>37856</v>
      </c>
      <c r="B396" s="22">
        <v>235</v>
      </c>
      <c r="C396" s="24">
        <v>0.783680558</v>
      </c>
      <c r="D396" s="25">
        <v>0.783680558</v>
      </c>
      <c r="E396">
        <v>0</v>
      </c>
      <c r="F396">
        <v>39.57672348</v>
      </c>
      <c r="G396">
        <v>-76.18569784</v>
      </c>
      <c r="H396">
        <v>816.8</v>
      </c>
      <c r="I396">
        <v>787.59</v>
      </c>
      <c r="J396">
        <f t="shared" si="30"/>
        <v>2092.1026207772493</v>
      </c>
      <c r="K396" s="10">
        <v>2277.1094098885974</v>
      </c>
      <c r="L396">
        <v>2259.0782463828014</v>
      </c>
      <c r="M396" s="10">
        <f t="shared" si="31"/>
        <v>2268.0938281356994</v>
      </c>
      <c r="N396" s="22">
        <v>13.5</v>
      </c>
      <c r="O396" s="22">
        <v>9.9</v>
      </c>
      <c r="P396" s="22">
        <v>45.1</v>
      </c>
      <c r="Q396" s="22">
        <f t="shared" si="29"/>
        <v>44.6</v>
      </c>
      <c r="R396"/>
      <c r="AD396">
        <v>854</v>
      </c>
      <c r="AE396">
        <v>73</v>
      </c>
      <c r="AF396">
        <v>35</v>
      </c>
      <c r="AG396">
        <v>15</v>
      </c>
      <c r="AH396">
        <v>6</v>
      </c>
      <c r="AI396">
        <v>17</v>
      </c>
      <c r="AJ396">
        <f t="shared" si="28"/>
        <v>18106.00706713781</v>
      </c>
      <c r="AK396">
        <f t="shared" si="28"/>
        <v>1547.703180212014</v>
      </c>
      <c r="AL396">
        <f t="shared" si="28"/>
        <v>742.0494699646642</v>
      </c>
      <c r="AM396">
        <f t="shared" si="28"/>
        <v>318.02120141342755</v>
      </c>
      <c r="AN396">
        <f t="shared" si="28"/>
        <v>127.20848056537102</v>
      </c>
      <c r="AO396">
        <f t="shared" si="28"/>
        <v>360.42402826855124</v>
      </c>
      <c r="AP396">
        <v>0.456</v>
      </c>
      <c r="AR396">
        <v>75.5124588</v>
      </c>
      <c r="AS396">
        <v>-0.019</v>
      </c>
      <c r="AU396">
        <v>-0.0551222004</v>
      </c>
      <c r="AV396">
        <f t="shared" si="27"/>
        <v>-0.0351222004</v>
      </c>
      <c r="AW396">
        <v>0.011</v>
      </c>
    </row>
    <row r="397" spans="1:49" ht="12.75">
      <c r="A397" s="23">
        <v>37856</v>
      </c>
      <c r="B397" s="22">
        <v>235</v>
      </c>
      <c r="C397" s="24">
        <v>0.78379631</v>
      </c>
      <c r="D397" s="25">
        <v>0.78379631</v>
      </c>
      <c r="E397">
        <v>0</v>
      </c>
      <c r="F397">
        <v>39.58219685</v>
      </c>
      <c r="G397">
        <v>-76.18667963</v>
      </c>
      <c r="H397">
        <v>821.5</v>
      </c>
      <c r="I397">
        <v>792.29</v>
      </c>
      <c r="J397">
        <f t="shared" si="30"/>
        <v>2042.6954675954607</v>
      </c>
      <c r="K397" s="10">
        <v>2227.7022567068075</v>
      </c>
      <c r="L397">
        <v>2209.6710932010114</v>
      </c>
      <c r="M397" s="10">
        <f t="shared" si="31"/>
        <v>2218.6866749539095</v>
      </c>
      <c r="N397" s="22">
        <v>11.4</v>
      </c>
      <c r="O397" s="22">
        <v>21</v>
      </c>
      <c r="P397" s="22">
        <v>43</v>
      </c>
      <c r="Q397" s="22">
        <f t="shared" si="29"/>
        <v>44.05</v>
      </c>
      <c r="R397"/>
      <c r="S397" s="26">
        <v>1.32E-06</v>
      </c>
      <c r="T397" s="26">
        <v>1.47E-06</v>
      </c>
      <c r="U397" s="26">
        <v>1.21E-06</v>
      </c>
      <c r="V397" s="26">
        <v>6.76E-07</v>
      </c>
      <c r="W397" s="26">
        <v>3.43E-08</v>
      </c>
      <c r="X397" s="26">
        <v>2.01E-07</v>
      </c>
      <c r="Y397">
        <v>757.4</v>
      </c>
      <c r="Z397">
        <v>310</v>
      </c>
      <c r="AA397">
        <v>302.6</v>
      </c>
      <c r="AB397">
        <v>1.3</v>
      </c>
      <c r="AD397">
        <v>13101</v>
      </c>
      <c r="AE397">
        <v>64</v>
      </c>
      <c r="AF397">
        <v>50</v>
      </c>
      <c r="AG397">
        <v>14</v>
      </c>
      <c r="AH397">
        <v>4</v>
      </c>
      <c r="AI397">
        <v>11</v>
      </c>
      <c r="AJ397">
        <f t="shared" si="28"/>
        <v>277759.7173144876</v>
      </c>
      <c r="AK397">
        <f t="shared" si="28"/>
        <v>1356.8904593639575</v>
      </c>
      <c r="AL397">
        <f t="shared" si="28"/>
        <v>1060.070671378092</v>
      </c>
      <c r="AM397">
        <f t="shared" si="28"/>
        <v>296.81978798586573</v>
      </c>
      <c r="AN397">
        <f t="shared" si="28"/>
        <v>84.80565371024734</v>
      </c>
      <c r="AO397">
        <f t="shared" si="28"/>
        <v>233.2155477031802</v>
      </c>
      <c r="AP397">
        <v>0.486</v>
      </c>
      <c r="AR397">
        <v>67.18267059</v>
      </c>
      <c r="AS397">
        <v>-0.01</v>
      </c>
      <c r="AU397">
        <v>0.006576806307</v>
      </c>
      <c r="AV397">
        <f t="shared" si="27"/>
        <v>0.026576806307</v>
      </c>
      <c r="AW397">
        <v>0.005</v>
      </c>
    </row>
    <row r="398" spans="1:49" ht="12.75">
      <c r="A398" s="23">
        <v>37856</v>
      </c>
      <c r="B398" s="22">
        <v>235</v>
      </c>
      <c r="C398" s="24">
        <v>0.783912063</v>
      </c>
      <c r="D398" s="25">
        <v>0.783912063</v>
      </c>
      <c r="E398">
        <v>0</v>
      </c>
      <c r="F398">
        <v>39.58610242</v>
      </c>
      <c r="G398">
        <v>-76.19173558</v>
      </c>
      <c r="H398">
        <v>821.5</v>
      </c>
      <c r="I398">
        <v>792.29</v>
      </c>
      <c r="J398">
        <f t="shared" si="30"/>
        <v>2042.6954675954607</v>
      </c>
      <c r="K398" s="10">
        <v>2227.7022567068075</v>
      </c>
      <c r="L398">
        <v>2209.6710932010114</v>
      </c>
      <c r="M398" s="10">
        <f t="shared" si="31"/>
        <v>2218.6866749539095</v>
      </c>
      <c r="N398" s="22">
        <v>11.5</v>
      </c>
      <c r="O398" s="22">
        <v>27.7</v>
      </c>
      <c r="P398" s="22">
        <v>40.6</v>
      </c>
      <c r="Q398" s="22">
        <f t="shared" si="29"/>
        <v>41.8</v>
      </c>
      <c r="R398"/>
      <c r="AD398">
        <v>8677</v>
      </c>
      <c r="AE398">
        <v>75</v>
      </c>
      <c r="AF398">
        <v>35</v>
      </c>
      <c r="AG398">
        <v>15</v>
      </c>
      <c r="AH398">
        <v>3</v>
      </c>
      <c r="AI398">
        <v>7</v>
      </c>
      <c r="AJ398">
        <f t="shared" si="28"/>
        <v>183964.66431095405</v>
      </c>
      <c r="AK398">
        <f t="shared" si="28"/>
        <v>1590.1060070671379</v>
      </c>
      <c r="AL398">
        <f t="shared" si="28"/>
        <v>742.0494699646642</v>
      </c>
      <c r="AM398">
        <f t="shared" si="28"/>
        <v>318.02120141342755</v>
      </c>
      <c r="AN398">
        <f t="shared" si="28"/>
        <v>63.60424028268551</v>
      </c>
      <c r="AO398">
        <f t="shared" si="28"/>
        <v>148.40989399293287</v>
      </c>
      <c r="AP398">
        <v>0.446</v>
      </c>
      <c r="AR398">
        <v>65.45815277</v>
      </c>
      <c r="AS398">
        <v>-0.019</v>
      </c>
      <c r="AU398">
        <v>0.03742631152</v>
      </c>
      <c r="AV398">
        <f t="shared" si="27"/>
        <v>0.057426311519999995</v>
      </c>
      <c r="AW398">
        <v>0.004</v>
      </c>
    </row>
    <row r="399" spans="1:49" ht="12.75">
      <c r="A399" s="23">
        <v>37856</v>
      </c>
      <c r="B399" s="22">
        <v>235</v>
      </c>
      <c r="C399" s="24">
        <v>0.784027755</v>
      </c>
      <c r="D399" s="25">
        <v>0.784027755</v>
      </c>
      <c r="E399">
        <v>0</v>
      </c>
      <c r="F399">
        <v>39.58782582</v>
      </c>
      <c r="G399">
        <v>-76.19928524</v>
      </c>
      <c r="H399">
        <v>821.3</v>
      </c>
      <c r="I399">
        <v>792.09</v>
      </c>
      <c r="J399">
        <f t="shared" si="30"/>
        <v>2044.7919220864562</v>
      </c>
      <c r="K399" s="10">
        <v>2229.7987111978027</v>
      </c>
      <c r="L399">
        <v>2211.7675476920067</v>
      </c>
      <c r="M399" s="10">
        <f t="shared" si="31"/>
        <v>2220.7831294449047</v>
      </c>
      <c r="N399" s="22">
        <v>11.7</v>
      </c>
      <c r="O399" s="22">
        <v>25</v>
      </c>
      <c r="P399" s="22">
        <v>39.1</v>
      </c>
      <c r="Q399" s="22">
        <f t="shared" si="29"/>
        <v>39.85</v>
      </c>
      <c r="R399">
        <v>25.038</v>
      </c>
      <c r="AD399">
        <v>563</v>
      </c>
      <c r="AE399">
        <v>68</v>
      </c>
      <c r="AF399">
        <v>36</v>
      </c>
      <c r="AG399">
        <v>17</v>
      </c>
      <c r="AH399">
        <v>6</v>
      </c>
      <c r="AI399">
        <v>9</v>
      </c>
      <c r="AJ399">
        <f t="shared" si="28"/>
        <v>11936.395759717314</v>
      </c>
      <c r="AK399">
        <f t="shared" si="28"/>
        <v>1441.696113074205</v>
      </c>
      <c r="AL399">
        <f t="shared" si="28"/>
        <v>763.2508833922261</v>
      </c>
      <c r="AM399">
        <f t="shared" si="28"/>
        <v>360.42402826855124</v>
      </c>
      <c r="AN399">
        <f t="shared" si="28"/>
        <v>127.20848056537102</v>
      </c>
      <c r="AO399">
        <f t="shared" si="28"/>
        <v>190.81272084805653</v>
      </c>
      <c r="AP399">
        <v>0.406</v>
      </c>
      <c r="AR399">
        <v>64.12747192</v>
      </c>
      <c r="AS399">
        <v>0.002</v>
      </c>
      <c r="AU399">
        <v>0.1183954477</v>
      </c>
      <c r="AV399">
        <f t="shared" si="27"/>
        <v>0.1383954477</v>
      </c>
      <c r="AW399">
        <v>0.001</v>
      </c>
    </row>
    <row r="400" spans="1:49" ht="12.75">
      <c r="A400" s="23">
        <v>37856</v>
      </c>
      <c r="B400" s="22">
        <v>235</v>
      </c>
      <c r="C400" s="24">
        <v>0.784143507</v>
      </c>
      <c r="D400" s="25">
        <v>0.784143507</v>
      </c>
      <c r="E400">
        <v>0</v>
      </c>
      <c r="F400">
        <v>39.58734858</v>
      </c>
      <c r="G400">
        <v>-76.20755807</v>
      </c>
      <c r="H400">
        <v>821.6</v>
      </c>
      <c r="I400">
        <v>792.39</v>
      </c>
      <c r="J400">
        <f t="shared" si="30"/>
        <v>2041.6474387968358</v>
      </c>
      <c r="K400" s="10">
        <v>2226.6542279081823</v>
      </c>
      <c r="L400">
        <v>2208.6230644023863</v>
      </c>
      <c r="M400" s="10">
        <f t="shared" si="31"/>
        <v>2217.6386461552843</v>
      </c>
      <c r="N400" s="22">
        <v>11.8</v>
      </c>
      <c r="O400" s="22">
        <v>26</v>
      </c>
      <c r="P400" s="22">
        <v>41.1</v>
      </c>
      <c r="Q400" s="22">
        <f t="shared" si="29"/>
        <v>40.1</v>
      </c>
      <c r="R400"/>
      <c r="S400" s="26">
        <v>3.11E-06</v>
      </c>
      <c r="T400" s="26">
        <v>2.43E-06</v>
      </c>
      <c r="U400" s="26">
        <v>1.37E-06</v>
      </c>
      <c r="V400" s="26">
        <v>4.55E-07</v>
      </c>
      <c r="W400" s="26">
        <v>1.59E-07</v>
      </c>
      <c r="X400" s="26">
        <v>9.81E-09</v>
      </c>
      <c r="Y400">
        <v>763.1</v>
      </c>
      <c r="Z400">
        <v>310</v>
      </c>
      <c r="AA400">
        <v>302.6</v>
      </c>
      <c r="AB400">
        <v>1.6</v>
      </c>
      <c r="AD400">
        <v>598</v>
      </c>
      <c r="AE400">
        <v>79</v>
      </c>
      <c r="AF400">
        <v>41</v>
      </c>
      <c r="AG400">
        <v>23</v>
      </c>
      <c r="AH400">
        <v>9</v>
      </c>
      <c r="AI400">
        <v>16</v>
      </c>
      <c r="AJ400">
        <f t="shared" si="28"/>
        <v>12678.445229681978</v>
      </c>
      <c r="AK400">
        <f t="shared" si="28"/>
        <v>1674.9116607773851</v>
      </c>
      <c r="AL400">
        <f t="shared" si="28"/>
        <v>869.2579505300353</v>
      </c>
      <c r="AM400">
        <f t="shared" si="28"/>
        <v>487.63250883392226</v>
      </c>
      <c r="AN400">
        <f t="shared" si="28"/>
        <v>190.81272084805653</v>
      </c>
      <c r="AO400">
        <f t="shared" si="28"/>
        <v>339.22261484098937</v>
      </c>
      <c r="AP400">
        <v>0.38</v>
      </c>
      <c r="AR400">
        <v>60.49056625</v>
      </c>
      <c r="AS400">
        <v>0.011</v>
      </c>
      <c r="AU400">
        <v>0.1589061618</v>
      </c>
      <c r="AV400">
        <f t="shared" si="27"/>
        <v>0.1789061618</v>
      </c>
      <c r="AW400">
        <v>0.007</v>
      </c>
    </row>
    <row r="401" spans="1:49" ht="12.75">
      <c r="A401" s="23">
        <v>37856</v>
      </c>
      <c r="B401" s="22">
        <v>235</v>
      </c>
      <c r="C401" s="24">
        <v>0.78425926</v>
      </c>
      <c r="D401" s="25">
        <v>0.78425926</v>
      </c>
      <c r="E401">
        <v>0</v>
      </c>
      <c r="F401">
        <v>39.58465821</v>
      </c>
      <c r="G401">
        <v>-76.21477052</v>
      </c>
      <c r="H401">
        <v>824.9</v>
      </c>
      <c r="I401">
        <v>795.69</v>
      </c>
      <c r="J401">
        <f t="shared" si="30"/>
        <v>2007.1364834673118</v>
      </c>
      <c r="K401" s="10">
        <v>2192.14327257866</v>
      </c>
      <c r="L401">
        <v>2174.112109072864</v>
      </c>
      <c r="M401" s="10">
        <f t="shared" si="31"/>
        <v>2183.127690825762</v>
      </c>
      <c r="N401" s="22">
        <v>12.6</v>
      </c>
      <c r="O401" s="22">
        <v>22.9</v>
      </c>
      <c r="P401" s="22">
        <v>41.6</v>
      </c>
      <c r="Q401" s="22">
        <f t="shared" si="29"/>
        <v>41.35</v>
      </c>
      <c r="R401"/>
      <c r="AD401">
        <v>18184</v>
      </c>
      <c r="AE401">
        <v>85</v>
      </c>
      <c r="AF401">
        <v>41</v>
      </c>
      <c r="AG401">
        <v>9</v>
      </c>
      <c r="AH401">
        <v>7</v>
      </c>
      <c r="AI401">
        <v>8</v>
      </c>
      <c r="AJ401">
        <f t="shared" si="28"/>
        <v>385526.50176678447</v>
      </c>
      <c r="AK401">
        <f t="shared" si="28"/>
        <v>1802.1201413427561</v>
      </c>
      <c r="AL401">
        <f t="shared" si="28"/>
        <v>869.2579505300353</v>
      </c>
      <c r="AM401">
        <f t="shared" si="28"/>
        <v>190.81272084805653</v>
      </c>
      <c r="AN401">
        <f t="shared" si="28"/>
        <v>148.40989399293287</v>
      </c>
      <c r="AO401">
        <f t="shared" si="28"/>
        <v>169.61130742049468</v>
      </c>
      <c r="AP401">
        <v>0.417</v>
      </c>
      <c r="AR401">
        <v>62.27344894</v>
      </c>
      <c r="AS401">
        <v>0.021</v>
      </c>
      <c r="AU401">
        <v>0.1162678748</v>
      </c>
      <c r="AV401">
        <f t="shared" si="27"/>
        <v>0.1362678748</v>
      </c>
      <c r="AW401">
        <v>0.011</v>
      </c>
    </row>
    <row r="402" spans="1:49" ht="12.75">
      <c r="A402" s="23">
        <v>37856</v>
      </c>
      <c r="B402" s="22">
        <v>235</v>
      </c>
      <c r="C402" s="24">
        <v>0.784375012</v>
      </c>
      <c r="D402" s="25">
        <v>0.784375012</v>
      </c>
      <c r="E402">
        <v>0</v>
      </c>
      <c r="F402">
        <v>39.57922388</v>
      </c>
      <c r="G402">
        <v>-76.219907</v>
      </c>
      <c r="H402">
        <v>826.8</v>
      </c>
      <c r="I402">
        <v>797.59</v>
      </c>
      <c r="J402">
        <f t="shared" si="30"/>
        <v>1987.3314082944012</v>
      </c>
      <c r="K402" s="10">
        <v>2172.3381974057493</v>
      </c>
      <c r="L402">
        <v>2154.3070338999532</v>
      </c>
      <c r="M402" s="10">
        <f t="shared" si="31"/>
        <v>2163.3226156528513</v>
      </c>
      <c r="N402" s="22">
        <v>13</v>
      </c>
      <c r="O402" s="22">
        <v>20.7</v>
      </c>
      <c r="P402" s="22">
        <v>48.9</v>
      </c>
      <c r="Q402" s="22">
        <f t="shared" si="29"/>
        <v>45.25</v>
      </c>
      <c r="R402"/>
      <c r="AD402">
        <v>74353</v>
      </c>
      <c r="AE402">
        <v>79</v>
      </c>
      <c r="AF402">
        <v>47</v>
      </c>
      <c r="AG402">
        <v>13</v>
      </c>
      <c r="AH402">
        <v>7</v>
      </c>
      <c r="AI402">
        <v>13</v>
      </c>
      <c r="AJ402">
        <f t="shared" si="28"/>
        <v>1576388.6925795053</v>
      </c>
      <c r="AK402">
        <f t="shared" si="28"/>
        <v>1674.9116607773851</v>
      </c>
      <c r="AL402">
        <f t="shared" si="28"/>
        <v>996.4664310954064</v>
      </c>
      <c r="AM402">
        <f t="shared" si="28"/>
        <v>275.61837455830386</v>
      </c>
      <c r="AN402">
        <f t="shared" si="28"/>
        <v>148.40989399293287</v>
      </c>
      <c r="AO402">
        <f t="shared" si="28"/>
        <v>275.61837455830386</v>
      </c>
      <c r="AP402">
        <v>0.406</v>
      </c>
      <c r="AR402">
        <v>64.25098419</v>
      </c>
      <c r="AS402">
        <v>0.021</v>
      </c>
      <c r="AU402">
        <v>0.0878771916</v>
      </c>
      <c r="AV402">
        <f t="shared" si="27"/>
        <v>0.1078771916</v>
      </c>
      <c r="AW402">
        <v>0.007</v>
      </c>
    </row>
    <row r="403" spans="1:49" ht="12.75">
      <c r="A403" s="23">
        <v>37856</v>
      </c>
      <c r="B403" s="22">
        <v>235</v>
      </c>
      <c r="C403" s="24">
        <v>0.784490764</v>
      </c>
      <c r="D403" s="25">
        <v>0.784490764</v>
      </c>
      <c r="E403">
        <v>0</v>
      </c>
      <c r="F403">
        <v>39.57183531</v>
      </c>
      <c r="G403">
        <v>-76.22035361</v>
      </c>
      <c r="H403">
        <v>827.5</v>
      </c>
      <c r="I403">
        <v>798.29</v>
      </c>
      <c r="J403">
        <f t="shared" si="30"/>
        <v>1980.0466922340663</v>
      </c>
      <c r="K403" s="10">
        <v>2165.053481345413</v>
      </c>
      <c r="L403">
        <v>2147.0223178396172</v>
      </c>
      <c r="M403" s="10">
        <f t="shared" si="31"/>
        <v>2156.037899592515</v>
      </c>
      <c r="N403" s="22">
        <v>11.8</v>
      </c>
      <c r="O403" s="22">
        <v>26.9</v>
      </c>
      <c r="P403" s="22">
        <v>40.1</v>
      </c>
      <c r="Q403" s="22">
        <f t="shared" si="29"/>
        <v>44.5</v>
      </c>
      <c r="R403"/>
      <c r="S403" s="26">
        <v>5.52E-06</v>
      </c>
      <c r="T403" s="26">
        <v>3.54E-06</v>
      </c>
      <c r="U403" s="26">
        <v>1.65E-06</v>
      </c>
      <c r="V403" s="26">
        <v>1.22E-06</v>
      </c>
      <c r="W403" s="26">
        <v>3.44E-07</v>
      </c>
      <c r="X403" s="26">
        <v>5.35E-07</v>
      </c>
      <c r="Y403">
        <v>767.1</v>
      </c>
      <c r="Z403">
        <v>310</v>
      </c>
      <c r="AA403">
        <v>302.5</v>
      </c>
      <c r="AB403">
        <v>2.4</v>
      </c>
      <c r="AD403">
        <v>74427</v>
      </c>
      <c r="AE403">
        <v>53</v>
      </c>
      <c r="AF403">
        <v>40</v>
      </c>
      <c r="AG403">
        <v>17</v>
      </c>
      <c r="AH403">
        <v>5</v>
      </c>
      <c r="AI403">
        <v>22</v>
      </c>
      <c r="AJ403">
        <f t="shared" si="28"/>
        <v>1577957.5971731448</v>
      </c>
      <c r="AK403">
        <f t="shared" si="28"/>
        <v>1123.6749116607773</v>
      </c>
      <c r="AL403">
        <f t="shared" si="28"/>
        <v>848.0565371024735</v>
      </c>
      <c r="AM403">
        <f t="shared" si="28"/>
        <v>360.42402826855124</v>
      </c>
      <c r="AN403">
        <f t="shared" si="28"/>
        <v>106.00706713780919</v>
      </c>
      <c r="AO403">
        <f t="shared" si="28"/>
        <v>466.4310954063604</v>
      </c>
      <c r="AP403">
        <v>0.516</v>
      </c>
      <c r="AR403">
        <v>70.71427155</v>
      </c>
      <c r="AS403">
        <v>0.001</v>
      </c>
      <c r="AU403">
        <v>0.1131026521</v>
      </c>
      <c r="AV403">
        <f aca="true" t="shared" si="32" ref="AV403:AV466">AU403+0.02</f>
        <v>0.1331026521</v>
      </c>
      <c r="AW403">
        <v>0.004</v>
      </c>
    </row>
    <row r="404" spans="1:49" ht="12.75">
      <c r="A404" s="23">
        <v>37856</v>
      </c>
      <c r="B404" s="22">
        <v>235</v>
      </c>
      <c r="C404" s="24">
        <v>0.784606457</v>
      </c>
      <c r="D404" s="25">
        <v>0.784606457</v>
      </c>
      <c r="E404">
        <v>0</v>
      </c>
      <c r="F404">
        <v>39.5646317</v>
      </c>
      <c r="G404">
        <v>-76.21766371</v>
      </c>
      <c r="H404">
        <v>828.8</v>
      </c>
      <c r="I404">
        <v>799.59</v>
      </c>
      <c r="J404">
        <f t="shared" si="30"/>
        <v>1966.5348651063705</v>
      </c>
      <c r="K404" s="10">
        <v>2151.5416542177186</v>
      </c>
      <c r="L404">
        <v>2133.5104907119226</v>
      </c>
      <c r="M404" s="10">
        <f t="shared" si="31"/>
        <v>2142.5260724648206</v>
      </c>
      <c r="N404" s="22">
        <v>12</v>
      </c>
      <c r="O404" s="22">
        <v>30</v>
      </c>
      <c r="P404" s="22">
        <v>32.6</v>
      </c>
      <c r="Q404" s="22">
        <f t="shared" si="29"/>
        <v>36.35</v>
      </c>
      <c r="R404"/>
      <c r="AD404">
        <v>61500</v>
      </c>
      <c r="AE404">
        <v>75</v>
      </c>
      <c r="AF404">
        <v>40</v>
      </c>
      <c r="AG404">
        <v>14</v>
      </c>
      <c r="AH404">
        <v>4</v>
      </c>
      <c r="AI404">
        <v>20</v>
      </c>
      <c r="AJ404">
        <f t="shared" si="28"/>
        <v>1303886.925795053</v>
      </c>
      <c r="AK404">
        <f t="shared" si="28"/>
        <v>1590.1060070671379</v>
      </c>
      <c r="AL404">
        <f t="shared" si="28"/>
        <v>848.0565371024735</v>
      </c>
      <c r="AM404">
        <f t="shared" si="28"/>
        <v>296.81978798586573</v>
      </c>
      <c r="AN404">
        <f t="shared" si="28"/>
        <v>84.80565371024734</v>
      </c>
      <c r="AO404">
        <f t="shared" si="28"/>
        <v>424.02826855123675</v>
      </c>
      <c r="AP404">
        <v>0.526</v>
      </c>
      <c r="AR404">
        <v>70.26430511</v>
      </c>
      <c r="AS404">
        <v>-0.009</v>
      </c>
      <c r="AU404">
        <v>0.1131706461</v>
      </c>
      <c r="AV404">
        <f t="shared" si="32"/>
        <v>0.13317064609999998</v>
      </c>
      <c r="AW404">
        <v>0.001</v>
      </c>
    </row>
    <row r="405" spans="1:49" ht="12.75">
      <c r="A405" s="23">
        <v>37856</v>
      </c>
      <c r="B405" s="22">
        <v>235</v>
      </c>
      <c r="C405" s="24">
        <v>0.784722209</v>
      </c>
      <c r="D405" s="25">
        <v>0.784722209</v>
      </c>
      <c r="E405">
        <v>0</v>
      </c>
      <c r="F405">
        <v>39.55774839</v>
      </c>
      <c r="G405">
        <v>-76.2136333</v>
      </c>
      <c r="H405">
        <v>829.5</v>
      </c>
      <c r="I405">
        <v>800.29</v>
      </c>
      <c r="J405">
        <f t="shared" si="30"/>
        <v>1959.2683622045015</v>
      </c>
      <c r="K405" s="10">
        <v>2144.2751513158482</v>
      </c>
      <c r="L405">
        <v>2126.243987810052</v>
      </c>
      <c r="M405" s="10">
        <f t="shared" si="31"/>
        <v>2135.25956956295</v>
      </c>
      <c r="N405" s="22">
        <v>12</v>
      </c>
      <c r="O405" s="22">
        <v>29</v>
      </c>
      <c r="P405" s="22">
        <v>36.2</v>
      </c>
      <c r="Q405" s="22">
        <f t="shared" si="29"/>
        <v>34.400000000000006</v>
      </c>
      <c r="R405">
        <v>49.413</v>
      </c>
      <c r="AD405">
        <v>45968</v>
      </c>
      <c r="AE405">
        <v>55</v>
      </c>
      <c r="AF405">
        <v>41</v>
      </c>
      <c r="AG405">
        <v>14</v>
      </c>
      <c r="AH405">
        <v>5</v>
      </c>
      <c r="AI405">
        <v>10</v>
      </c>
      <c r="AJ405">
        <f t="shared" si="28"/>
        <v>974586.5724381625</v>
      </c>
      <c r="AK405">
        <f t="shared" si="28"/>
        <v>1166.077738515901</v>
      </c>
      <c r="AL405">
        <f t="shared" si="28"/>
        <v>869.2579505300353</v>
      </c>
      <c r="AM405">
        <f t="shared" si="28"/>
        <v>296.81978798586573</v>
      </c>
      <c r="AN405">
        <f t="shared" si="28"/>
        <v>106.00706713780919</v>
      </c>
      <c r="AO405">
        <f t="shared" si="28"/>
        <v>212.01413427561837</v>
      </c>
      <c r="AP405">
        <v>0.389</v>
      </c>
      <c r="AR405">
        <v>71.9794693</v>
      </c>
      <c r="AS405">
        <v>0.001</v>
      </c>
      <c r="AU405">
        <v>0.04633050412</v>
      </c>
      <c r="AV405">
        <f t="shared" si="32"/>
        <v>0.06633050412</v>
      </c>
      <c r="AW405">
        <v>0.004</v>
      </c>
    </row>
    <row r="406" spans="1:49" ht="12.75">
      <c r="A406" s="23">
        <v>37856</v>
      </c>
      <c r="B406" s="22">
        <v>235</v>
      </c>
      <c r="C406" s="24">
        <v>0.784837961</v>
      </c>
      <c r="D406" s="25">
        <v>0.784837961</v>
      </c>
      <c r="E406">
        <v>0</v>
      </c>
      <c r="F406">
        <v>39.55129383</v>
      </c>
      <c r="G406">
        <v>-76.2086219</v>
      </c>
      <c r="H406">
        <v>828.7</v>
      </c>
      <c r="I406">
        <v>799.49</v>
      </c>
      <c r="J406">
        <f t="shared" si="30"/>
        <v>1967.5734562191135</v>
      </c>
      <c r="K406" s="10">
        <v>2152.58024533046</v>
      </c>
      <c r="L406">
        <v>2134.5490818246644</v>
      </c>
      <c r="M406" s="10">
        <f t="shared" si="31"/>
        <v>2143.564663577562</v>
      </c>
      <c r="N406" s="22">
        <v>10.9</v>
      </c>
      <c r="O406" s="22">
        <v>34.4</v>
      </c>
      <c r="P406" s="22">
        <v>39.2</v>
      </c>
      <c r="Q406" s="22">
        <f t="shared" si="29"/>
        <v>37.7</v>
      </c>
      <c r="R406"/>
      <c r="S406" s="26">
        <v>5.55E-06</v>
      </c>
      <c r="T406" s="26">
        <v>3.99E-06</v>
      </c>
      <c r="U406" s="26">
        <v>2.32E-06</v>
      </c>
      <c r="V406" s="26">
        <v>7.51E-07</v>
      </c>
      <c r="W406" s="26">
        <v>4.45E-07</v>
      </c>
      <c r="X406" s="26">
        <v>6.28E-07</v>
      </c>
      <c r="Y406">
        <v>770.4</v>
      </c>
      <c r="Z406">
        <v>309.9</v>
      </c>
      <c r="AA406">
        <v>302.4</v>
      </c>
      <c r="AB406">
        <v>2.9</v>
      </c>
      <c r="AD406">
        <v>23059</v>
      </c>
      <c r="AE406">
        <v>80</v>
      </c>
      <c r="AF406">
        <v>42</v>
      </c>
      <c r="AG406">
        <v>15</v>
      </c>
      <c r="AH406">
        <v>5</v>
      </c>
      <c r="AI406">
        <v>12</v>
      </c>
      <c r="AJ406">
        <f t="shared" si="28"/>
        <v>488883.3922261484</v>
      </c>
      <c r="AK406">
        <f t="shared" si="28"/>
        <v>1696.113074204947</v>
      </c>
      <c r="AL406">
        <f t="shared" si="28"/>
        <v>890.4593639575971</v>
      </c>
      <c r="AM406">
        <f t="shared" si="28"/>
        <v>318.02120141342755</v>
      </c>
      <c r="AN406">
        <f t="shared" si="28"/>
        <v>106.00706713780919</v>
      </c>
      <c r="AO406">
        <f t="shared" si="28"/>
        <v>254.41696113074204</v>
      </c>
      <c r="AP406">
        <v>0.446</v>
      </c>
      <c r="AR406">
        <v>72.4751358</v>
      </c>
      <c r="AS406">
        <v>0.011</v>
      </c>
      <c r="AU406">
        <v>0.01297321729</v>
      </c>
      <c r="AV406">
        <f t="shared" si="32"/>
        <v>0.03297321729</v>
      </c>
      <c r="AW406">
        <v>0.011</v>
      </c>
    </row>
    <row r="407" spans="1:49" ht="12.75">
      <c r="A407" s="23">
        <v>37856</v>
      </c>
      <c r="B407" s="22">
        <v>235</v>
      </c>
      <c r="C407" s="24">
        <v>0.784953713</v>
      </c>
      <c r="D407" s="25">
        <v>0.784953713</v>
      </c>
      <c r="E407">
        <v>0</v>
      </c>
      <c r="F407">
        <v>39.54637044</v>
      </c>
      <c r="G407">
        <v>-76.2022892</v>
      </c>
      <c r="H407">
        <v>832</v>
      </c>
      <c r="I407">
        <v>802.79</v>
      </c>
      <c r="J407">
        <f t="shared" si="30"/>
        <v>1933.368350652238</v>
      </c>
      <c r="K407" s="10">
        <v>2118.3751397635847</v>
      </c>
      <c r="L407">
        <v>2100.3439762577887</v>
      </c>
      <c r="M407" s="10">
        <f t="shared" si="31"/>
        <v>2109.3595580106867</v>
      </c>
      <c r="N407" s="22">
        <v>11.9</v>
      </c>
      <c r="O407" s="22">
        <v>32.2</v>
      </c>
      <c r="P407" s="22">
        <v>39.1</v>
      </c>
      <c r="Q407" s="22">
        <f t="shared" si="29"/>
        <v>39.150000000000006</v>
      </c>
      <c r="R407"/>
      <c r="AD407">
        <v>2488</v>
      </c>
      <c r="AE407">
        <v>60</v>
      </c>
      <c r="AF407">
        <v>59</v>
      </c>
      <c r="AG407">
        <v>12</v>
      </c>
      <c r="AH407">
        <v>9</v>
      </c>
      <c r="AI407">
        <v>12</v>
      </c>
      <c r="AJ407">
        <f t="shared" si="28"/>
        <v>52749.11660777385</v>
      </c>
      <c r="AK407">
        <f t="shared" si="28"/>
        <v>1272.0848056537102</v>
      </c>
      <c r="AL407">
        <f t="shared" si="28"/>
        <v>1250.8833922261483</v>
      </c>
      <c r="AM407">
        <f t="shared" si="28"/>
        <v>254.41696113074204</v>
      </c>
      <c r="AN407">
        <f t="shared" si="28"/>
        <v>190.81272084805653</v>
      </c>
      <c r="AO407">
        <f t="shared" si="28"/>
        <v>254.41696113074204</v>
      </c>
      <c r="AP407">
        <v>0.446</v>
      </c>
      <c r="AR407">
        <v>64.10663605</v>
      </c>
      <c r="AS407">
        <v>0.001</v>
      </c>
      <c r="AU407">
        <v>0.1135995388</v>
      </c>
      <c r="AV407">
        <f t="shared" si="32"/>
        <v>0.1335995388</v>
      </c>
      <c r="AW407">
        <v>0.009</v>
      </c>
    </row>
    <row r="408" spans="1:49" ht="12.75">
      <c r="A408" s="23">
        <v>37856</v>
      </c>
      <c r="B408" s="22">
        <v>235</v>
      </c>
      <c r="C408" s="24">
        <v>0.785069466</v>
      </c>
      <c r="D408" s="25">
        <v>0.785069466</v>
      </c>
      <c r="E408">
        <v>0</v>
      </c>
      <c r="F408">
        <v>39.54439968</v>
      </c>
      <c r="G408">
        <v>-76.19459858</v>
      </c>
      <c r="H408">
        <v>834.6</v>
      </c>
      <c r="I408">
        <v>805.39</v>
      </c>
      <c r="J408">
        <f t="shared" si="30"/>
        <v>1906.5177588300132</v>
      </c>
      <c r="K408" s="10">
        <v>2091.5245479413597</v>
      </c>
      <c r="L408">
        <v>2073.4933844355637</v>
      </c>
      <c r="M408" s="10">
        <f t="shared" si="31"/>
        <v>2082.5089661884617</v>
      </c>
      <c r="N408" s="22">
        <v>11</v>
      </c>
      <c r="O408" s="22">
        <v>41</v>
      </c>
      <c r="P408" s="22">
        <v>34.1</v>
      </c>
      <c r="Q408" s="22">
        <f t="shared" si="29"/>
        <v>36.6</v>
      </c>
      <c r="R408"/>
      <c r="AD408">
        <v>637</v>
      </c>
      <c r="AE408">
        <v>71</v>
      </c>
      <c r="AF408">
        <v>37</v>
      </c>
      <c r="AG408">
        <v>17</v>
      </c>
      <c r="AH408">
        <v>6</v>
      </c>
      <c r="AI408">
        <v>13</v>
      </c>
      <c r="AJ408">
        <f t="shared" si="28"/>
        <v>13505.30035335689</v>
      </c>
      <c r="AK408">
        <f t="shared" si="28"/>
        <v>1505.3003533568904</v>
      </c>
      <c r="AL408">
        <f t="shared" si="28"/>
        <v>784.452296819788</v>
      </c>
      <c r="AM408">
        <f t="shared" si="28"/>
        <v>360.42402826855124</v>
      </c>
      <c r="AN408">
        <f t="shared" si="28"/>
        <v>127.20848056537102</v>
      </c>
      <c r="AO408">
        <f t="shared" si="28"/>
        <v>275.61837455830386</v>
      </c>
      <c r="AP408">
        <v>0.417</v>
      </c>
      <c r="AR408">
        <v>60.52390289</v>
      </c>
      <c r="AS408">
        <v>0.011</v>
      </c>
      <c r="AU408">
        <v>0.1471346766</v>
      </c>
      <c r="AV408">
        <f t="shared" si="32"/>
        <v>0.16713467659999998</v>
      </c>
      <c r="AW408">
        <v>0.005</v>
      </c>
    </row>
    <row r="409" spans="1:49" ht="12.75">
      <c r="A409" s="23">
        <v>37856</v>
      </c>
      <c r="B409" s="22">
        <v>235</v>
      </c>
      <c r="C409" s="24">
        <v>0.785185158</v>
      </c>
      <c r="D409" s="25">
        <v>0.785185158</v>
      </c>
      <c r="E409">
        <v>0</v>
      </c>
      <c r="F409">
        <v>39.54552067</v>
      </c>
      <c r="G409">
        <v>-76.18672018</v>
      </c>
      <c r="H409">
        <v>837.3</v>
      </c>
      <c r="I409">
        <v>808.09</v>
      </c>
      <c r="J409">
        <f t="shared" si="30"/>
        <v>1878.726042003734</v>
      </c>
      <c r="K409" s="10">
        <v>2063.732831115082</v>
      </c>
      <c r="L409">
        <v>2045.701667609286</v>
      </c>
      <c r="M409" s="10">
        <f t="shared" si="31"/>
        <v>2054.717249362184</v>
      </c>
      <c r="N409" s="22">
        <v>10.1</v>
      </c>
      <c r="O409" s="22">
        <v>57.3</v>
      </c>
      <c r="P409" s="22">
        <v>35.1</v>
      </c>
      <c r="Q409" s="22">
        <f t="shared" si="29"/>
        <v>34.6</v>
      </c>
      <c r="R409"/>
      <c r="S409" s="26">
        <v>7.74E-06</v>
      </c>
      <c r="T409" s="26">
        <v>5.08E-06</v>
      </c>
      <c r="U409" s="26">
        <v>3.12E-06</v>
      </c>
      <c r="V409" s="26">
        <v>8.78E-07</v>
      </c>
      <c r="W409" s="26">
        <v>5.99E-07</v>
      </c>
      <c r="X409" s="26">
        <v>1.09E-06</v>
      </c>
      <c r="Y409">
        <v>775.5</v>
      </c>
      <c r="Z409">
        <v>309.9</v>
      </c>
      <c r="AA409">
        <v>302.4</v>
      </c>
      <c r="AB409">
        <v>3.4</v>
      </c>
      <c r="AD409">
        <v>625</v>
      </c>
      <c r="AE409">
        <v>82</v>
      </c>
      <c r="AF409">
        <v>42</v>
      </c>
      <c r="AG409">
        <v>10</v>
      </c>
      <c r="AH409">
        <v>3</v>
      </c>
      <c r="AI409">
        <v>11</v>
      </c>
      <c r="AJ409">
        <f t="shared" si="28"/>
        <v>13250.883392226147</v>
      </c>
      <c r="AK409">
        <f t="shared" si="28"/>
        <v>1738.5159010600705</v>
      </c>
      <c r="AL409">
        <f t="shared" si="28"/>
        <v>890.4593639575971</v>
      </c>
      <c r="AM409">
        <f t="shared" si="28"/>
        <v>212.01413427561837</v>
      </c>
      <c r="AN409">
        <f t="shared" si="28"/>
        <v>63.60424028268551</v>
      </c>
      <c r="AO409">
        <f t="shared" si="28"/>
        <v>233.2155477031802</v>
      </c>
      <c r="AP409">
        <v>0.466</v>
      </c>
      <c r="AR409">
        <v>60.8869133</v>
      </c>
      <c r="AS409">
        <v>0.021</v>
      </c>
      <c r="AU409">
        <v>0.1974112242</v>
      </c>
      <c r="AV409">
        <f t="shared" si="32"/>
        <v>0.2174112242</v>
      </c>
      <c r="AW409">
        <v>0.003</v>
      </c>
    </row>
    <row r="410" spans="1:49" ht="12.75">
      <c r="A410" s="23">
        <v>37856</v>
      </c>
      <c r="B410" s="22">
        <v>235</v>
      </c>
      <c r="C410" s="24">
        <v>0.78530091</v>
      </c>
      <c r="D410" s="25">
        <v>0.78530091</v>
      </c>
      <c r="E410">
        <v>0</v>
      </c>
      <c r="F410">
        <v>39.55012648</v>
      </c>
      <c r="G410">
        <v>-76.18176938</v>
      </c>
      <c r="H410">
        <v>837.9</v>
      </c>
      <c r="I410">
        <v>808.69</v>
      </c>
      <c r="J410">
        <f t="shared" si="30"/>
        <v>1872.5627160695615</v>
      </c>
      <c r="K410" s="10">
        <v>2057.569505180908</v>
      </c>
      <c r="L410">
        <v>2039.5383416751122</v>
      </c>
      <c r="M410" s="10">
        <f t="shared" si="31"/>
        <v>2048.55392342801</v>
      </c>
      <c r="N410" s="22">
        <v>10.4</v>
      </c>
      <c r="O410" s="22">
        <v>58.4</v>
      </c>
      <c r="P410" s="22">
        <v>35.1</v>
      </c>
      <c r="Q410" s="22">
        <f t="shared" si="29"/>
        <v>35.1</v>
      </c>
      <c r="R410"/>
      <c r="AD410">
        <v>609</v>
      </c>
      <c r="AE410">
        <v>74</v>
      </c>
      <c r="AF410">
        <v>27</v>
      </c>
      <c r="AG410">
        <v>16</v>
      </c>
      <c r="AH410">
        <v>5</v>
      </c>
      <c r="AI410">
        <v>9</v>
      </c>
      <c r="AJ410">
        <f t="shared" si="28"/>
        <v>12911.66077738516</v>
      </c>
      <c r="AK410">
        <f t="shared" si="28"/>
        <v>1568.904593639576</v>
      </c>
      <c r="AL410">
        <f t="shared" si="28"/>
        <v>572.4381625441696</v>
      </c>
      <c r="AM410">
        <f t="shared" si="28"/>
        <v>339.22261484098937</v>
      </c>
      <c r="AN410">
        <f t="shared" si="28"/>
        <v>106.00706713780919</v>
      </c>
      <c r="AO410">
        <f t="shared" si="28"/>
        <v>190.81272084805653</v>
      </c>
      <c r="AP410">
        <v>0.369</v>
      </c>
      <c r="AR410">
        <v>68.76712036</v>
      </c>
      <c r="AS410">
        <v>0.021</v>
      </c>
      <c r="AU410">
        <v>0.2812229097</v>
      </c>
      <c r="AV410">
        <f t="shared" si="32"/>
        <v>0.30122290970000004</v>
      </c>
      <c r="AW410">
        <v>0.003</v>
      </c>
    </row>
    <row r="411" spans="1:49" ht="12.75">
      <c r="A411" s="23">
        <v>37856</v>
      </c>
      <c r="B411" s="22">
        <v>235</v>
      </c>
      <c r="C411" s="24">
        <v>0.785416663</v>
      </c>
      <c r="D411" s="25">
        <v>0.785416663</v>
      </c>
      <c r="E411">
        <v>0</v>
      </c>
      <c r="F411">
        <v>39.55597397</v>
      </c>
      <c r="G411">
        <v>-76.18168441</v>
      </c>
      <c r="H411">
        <v>838.9</v>
      </c>
      <c r="I411">
        <v>809.69</v>
      </c>
      <c r="J411">
        <f t="shared" si="30"/>
        <v>1862.3006608923781</v>
      </c>
      <c r="K411" s="10">
        <v>2047.3074500037264</v>
      </c>
      <c r="L411">
        <v>2029.2762864979304</v>
      </c>
      <c r="M411" s="10">
        <f t="shared" si="31"/>
        <v>2038.2918682508284</v>
      </c>
      <c r="N411" s="22">
        <v>11.3</v>
      </c>
      <c r="O411" s="22">
        <v>50.6</v>
      </c>
      <c r="P411" s="22">
        <v>32.6</v>
      </c>
      <c r="Q411" s="22">
        <f t="shared" si="29"/>
        <v>33.85</v>
      </c>
      <c r="R411">
        <v>19.537</v>
      </c>
      <c r="AD411">
        <v>623</v>
      </c>
      <c r="AE411">
        <v>51</v>
      </c>
      <c r="AF411">
        <v>31</v>
      </c>
      <c r="AG411">
        <v>11</v>
      </c>
      <c r="AH411">
        <v>4</v>
      </c>
      <c r="AI411">
        <v>13</v>
      </c>
      <c r="AJ411">
        <f t="shared" si="28"/>
        <v>13208.480565371025</v>
      </c>
      <c r="AK411">
        <f t="shared" si="28"/>
        <v>1081.2720848056538</v>
      </c>
      <c r="AL411">
        <f t="shared" si="28"/>
        <v>657.243816254417</v>
      </c>
      <c r="AM411">
        <f t="shared" si="28"/>
        <v>233.2155477031802</v>
      </c>
      <c r="AN411">
        <f t="shared" si="28"/>
        <v>84.80565371024734</v>
      </c>
      <c r="AO411">
        <f t="shared" si="28"/>
        <v>275.61837455830386</v>
      </c>
      <c r="AP411">
        <v>0.436</v>
      </c>
      <c r="AR411">
        <v>79.42494965</v>
      </c>
      <c r="AS411">
        <v>0.031</v>
      </c>
      <c r="AU411">
        <v>0.4208393097</v>
      </c>
      <c r="AV411">
        <f t="shared" si="32"/>
        <v>0.4408393097</v>
      </c>
      <c r="AW411">
        <v>0.008</v>
      </c>
    </row>
    <row r="412" spans="1:49" ht="12.75">
      <c r="A412" s="23">
        <v>37856</v>
      </c>
      <c r="B412" s="22">
        <v>235</v>
      </c>
      <c r="C412" s="24">
        <v>0.785532415</v>
      </c>
      <c r="D412" s="25">
        <v>0.785532415</v>
      </c>
      <c r="E412">
        <v>0</v>
      </c>
      <c r="F412">
        <v>39.56085986</v>
      </c>
      <c r="G412">
        <v>-76.18523791</v>
      </c>
      <c r="H412">
        <v>840.4</v>
      </c>
      <c r="I412">
        <v>811.19</v>
      </c>
      <c r="J412">
        <f t="shared" si="30"/>
        <v>1846.931317555688</v>
      </c>
      <c r="K412" s="10">
        <v>2031.9381066670362</v>
      </c>
      <c r="L412">
        <v>2013.9069431612404</v>
      </c>
      <c r="M412" s="10">
        <f t="shared" si="31"/>
        <v>2022.9225249141382</v>
      </c>
      <c r="N412" s="22">
        <v>10.6</v>
      </c>
      <c r="O412" s="22">
        <v>59.9</v>
      </c>
      <c r="P412" s="22">
        <v>35.6</v>
      </c>
      <c r="Q412" s="22">
        <f t="shared" si="29"/>
        <v>34.1</v>
      </c>
      <c r="R412"/>
      <c r="S412" s="26">
        <v>1.68E-05</v>
      </c>
      <c r="T412" s="26">
        <v>1.06E-05</v>
      </c>
      <c r="U412" s="26">
        <v>5.95E-06</v>
      </c>
      <c r="V412" s="26">
        <v>2.1E-06</v>
      </c>
      <c r="W412" s="26">
        <v>1.43E-06</v>
      </c>
      <c r="X412" s="26">
        <v>1.58E-06</v>
      </c>
      <c r="Y412">
        <v>780.3</v>
      </c>
      <c r="Z412">
        <v>309.9</v>
      </c>
      <c r="AA412">
        <v>302.4</v>
      </c>
      <c r="AB412">
        <v>5.1</v>
      </c>
      <c r="AD412">
        <v>556</v>
      </c>
      <c r="AE412">
        <v>52</v>
      </c>
      <c r="AF412">
        <v>33</v>
      </c>
      <c r="AG412">
        <v>15</v>
      </c>
      <c r="AH412">
        <v>7</v>
      </c>
      <c r="AI412">
        <v>9</v>
      </c>
      <c r="AJ412">
        <f t="shared" si="28"/>
        <v>11787.985865724382</v>
      </c>
      <c r="AK412">
        <f t="shared" si="28"/>
        <v>1102.4734982332154</v>
      </c>
      <c r="AL412">
        <f t="shared" si="28"/>
        <v>699.6466431095406</v>
      </c>
      <c r="AM412">
        <f t="shared" si="28"/>
        <v>318.02120141342755</v>
      </c>
      <c r="AN412">
        <f t="shared" si="28"/>
        <v>148.40989399293287</v>
      </c>
      <c r="AO412">
        <f t="shared" si="28"/>
        <v>190.81272084805653</v>
      </c>
      <c r="AP412">
        <v>0.566</v>
      </c>
      <c r="AR412">
        <v>82.37030792</v>
      </c>
      <c r="AS412">
        <v>0.041</v>
      </c>
      <c r="AU412">
        <v>0.5445638299</v>
      </c>
      <c r="AV412">
        <f t="shared" si="32"/>
        <v>0.5645638299</v>
      </c>
      <c r="AW412">
        <v>0.011</v>
      </c>
    </row>
    <row r="413" spans="1:49" ht="12.75">
      <c r="A413" s="23">
        <v>37856</v>
      </c>
      <c r="B413" s="22">
        <v>235</v>
      </c>
      <c r="C413" s="24">
        <v>0.785648167</v>
      </c>
      <c r="D413" s="25">
        <v>0.785648167</v>
      </c>
      <c r="E413">
        <v>0</v>
      </c>
      <c r="F413">
        <v>39.5635949</v>
      </c>
      <c r="G413">
        <v>-76.19199125</v>
      </c>
      <c r="H413">
        <v>841.4</v>
      </c>
      <c r="I413">
        <v>812.19</v>
      </c>
      <c r="J413">
        <f t="shared" si="30"/>
        <v>1836.7008694507165</v>
      </c>
      <c r="K413" s="10">
        <v>2021.7076585620648</v>
      </c>
      <c r="L413">
        <v>2003.6764950562688</v>
      </c>
      <c r="M413" s="10">
        <f t="shared" si="31"/>
        <v>2012.6920768091668</v>
      </c>
      <c r="N413" s="22">
        <v>11.2</v>
      </c>
      <c r="O413" s="22">
        <v>54.7</v>
      </c>
      <c r="P413" s="22">
        <v>35.7</v>
      </c>
      <c r="Q413" s="22">
        <f t="shared" si="29"/>
        <v>35.650000000000006</v>
      </c>
      <c r="R413"/>
      <c r="AD413">
        <v>622</v>
      </c>
      <c r="AE413">
        <v>68</v>
      </c>
      <c r="AF413">
        <v>30</v>
      </c>
      <c r="AG413">
        <v>14</v>
      </c>
      <c r="AH413">
        <v>7</v>
      </c>
      <c r="AI413">
        <v>9</v>
      </c>
      <c r="AJ413">
        <f t="shared" si="28"/>
        <v>13187.279151943463</v>
      </c>
      <c r="AK413">
        <f t="shared" si="28"/>
        <v>1441.696113074205</v>
      </c>
      <c r="AL413">
        <f t="shared" si="28"/>
        <v>636.0424028268551</v>
      </c>
      <c r="AM413">
        <f t="shared" si="28"/>
        <v>296.81978798586573</v>
      </c>
      <c r="AN413">
        <f t="shared" si="28"/>
        <v>148.40989399293287</v>
      </c>
      <c r="AO413">
        <f t="shared" si="28"/>
        <v>190.81272084805653</v>
      </c>
      <c r="AP413">
        <v>0.607</v>
      </c>
      <c r="AR413">
        <v>93.09590149</v>
      </c>
      <c r="AS413">
        <v>0.051</v>
      </c>
      <c r="AU413">
        <v>0.649900198</v>
      </c>
      <c r="AV413">
        <f t="shared" si="32"/>
        <v>0.669900198</v>
      </c>
      <c r="AW413">
        <v>0.006</v>
      </c>
    </row>
    <row r="414" spans="1:49" ht="12.75">
      <c r="A414" s="23">
        <v>37856</v>
      </c>
      <c r="B414" s="22">
        <v>235</v>
      </c>
      <c r="C414" s="24">
        <v>0.78576386</v>
      </c>
      <c r="D414" s="25">
        <v>0.78576386</v>
      </c>
      <c r="E414">
        <v>0</v>
      </c>
      <c r="F414">
        <v>39.5628819</v>
      </c>
      <c r="G414">
        <v>-76.19997288</v>
      </c>
      <c r="H414">
        <v>844.8</v>
      </c>
      <c r="I414">
        <v>815.59</v>
      </c>
      <c r="J414">
        <f t="shared" si="30"/>
        <v>1802.0113220623039</v>
      </c>
      <c r="K414" s="10">
        <v>1987.018111173652</v>
      </c>
      <c r="L414">
        <v>1968.986947667856</v>
      </c>
      <c r="M414" s="10">
        <f t="shared" si="31"/>
        <v>1978.002529420754</v>
      </c>
      <c r="N414" s="22">
        <v>11.7</v>
      </c>
      <c r="O414" s="22">
        <v>51.9</v>
      </c>
      <c r="P414" s="22">
        <v>38.1</v>
      </c>
      <c r="Q414" s="22">
        <f t="shared" si="29"/>
        <v>36.900000000000006</v>
      </c>
      <c r="R414"/>
      <c r="AD414">
        <v>596</v>
      </c>
      <c r="AE414">
        <v>67</v>
      </c>
      <c r="AF414">
        <v>49</v>
      </c>
      <c r="AG414">
        <v>10</v>
      </c>
      <c r="AH414">
        <v>8</v>
      </c>
      <c r="AI414">
        <v>15</v>
      </c>
      <c r="AJ414">
        <f t="shared" si="28"/>
        <v>12636.042402826855</v>
      </c>
      <c r="AK414">
        <f t="shared" si="28"/>
        <v>1420.494699646643</v>
      </c>
      <c r="AL414">
        <f t="shared" si="28"/>
        <v>1038.86925795053</v>
      </c>
      <c r="AM414">
        <f t="shared" si="28"/>
        <v>212.01413427561837</v>
      </c>
      <c r="AN414">
        <f t="shared" si="28"/>
        <v>169.61130742049468</v>
      </c>
      <c r="AO414">
        <f t="shared" si="28"/>
        <v>318.02120141342755</v>
      </c>
      <c r="AP414">
        <v>0.435</v>
      </c>
      <c r="AR414">
        <v>94.05509186</v>
      </c>
      <c r="AS414">
        <v>0.041</v>
      </c>
      <c r="AU414">
        <v>0.7001767755</v>
      </c>
      <c r="AV414">
        <f t="shared" si="32"/>
        <v>0.7201767755</v>
      </c>
      <c r="AW414">
        <v>0.004</v>
      </c>
    </row>
    <row r="415" spans="1:49" ht="12.75">
      <c r="A415" s="23">
        <v>37856</v>
      </c>
      <c r="B415" s="22">
        <v>235</v>
      </c>
      <c r="C415" s="24">
        <v>0.785879612</v>
      </c>
      <c r="D415" s="25">
        <v>0.785879612</v>
      </c>
      <c r="E415">
        <v>0</v>
      </c>
      <c r="F415">
        <v>39.55798497</v>
      </c>
      <c r="G415">
        <v>-76.2057753</v>
      </c>
      <c r="H415">
        <v>846.3</v>
      </c>
      <c r="I415">
        <v>817.09</v>
      </c>
      <c r="J415">
        <f t="shared" si="30"/>
        <v>1786.7530588844916</v>
      </c>
      <c r="K415" s="10">
        <v>1971.7598479958397</v>
      </c>
      <c r="L415">
        <v>1953.7286844900439</v>
      </c>
      <c r="M415" s="10">
        <f t="shared" si="31"/>
        <v>1962.7442662429416</v>
      </c>
      <c r="N415" s="22">
        <v>11.6</v>
      </c>
      <c r="O415" s="22">
        <v>53.3</v>
      </c>
      <c r="P415" s="22">
        <v>35.7</v>
      </c>
      <c r="Q415" s="22">
        <f t="shared" si="29"/>
        <v>36.900000000000006</v>
      </c>
      <c r="R415"/>
      <c r="AD415">
        <v>708</v>
      </c>
      <c r="AE415">
        <v>76</v>
      </c>
      <c r="AF415">
        <v>42</v>
      </c>
      <c r="AG415">
        <v>10</v>
      </c>
      <c r="AH415">
        <v>5</v>
      </c>
      <c r="AI415">
        <v>20</v>
      </c>
      <c r="AJ415">
        <f t="shared" si="28"/>
        <v>15010.60070671378</v>
      </c>
      <c r="AK415">
        <f t="shared" si="28"/>
        <v>1611.3074204946995</v>
      </c>
      <c r="AL415">
        <f t="shared" si="28"/>
        <v>890.4593639575971</v>
      </c>
      <c r="AM415">
        <f t="shared" si="28"/>
        <v>212.01413427561837</v>
      </c>
      <c r="AN415">
        <f t="shared" si="28"/>
        <v>106.00706713780919</v>
      </c>
      <c r="AO415">
        <f t="shared" si="28"/>
        <v>424.02826855123675</v>
      </c>
      <c r="AP415">
        <v>0.516</v>
      </c>
      <c r="AR415">
        <v>96.51548004</v>
      </c>
      <c r="AS415">
        <v>0.051</v>
      </c>
      <c r="AU415">
        <v>0.7560861111</v>
      </c>
      <c r="AV415">
        <f t="shared" si="32"/>
        <v>0.7760861111</v>
      </c>
      <c r="AW415">
        <v>0.001</v>
      </c>
    </row>
    <row r="416" spans="1:49" ht="12.75">
      <c r="A416" s="23">
        <v>37856</v>
      </c>
      <c r="B416" s="22">
        <v>235</v>
      </c>
      <c r="C416" s="24">
        <v>0.785995364</v>
      </c>
      <c r="D416" s="25">
        <v>0.785995364</v>
      </c>
      <c r="E416">
        <v>0</v>
      </c>
      <c r="F416">
        <v>39.5511974</v>
      </c>
      <c r="G416">
        <v>-76.20733019</v>
      </c>
      <c r="H416">
        <v>848.2</v>
      </c>
      <c r="I416">
        <v>818.99</v>
      </c>
      <c r="J416">
        <f t="shared" si="30"/>
        <v>1767.4660867320708</v>
      </c>
      <c r="K416" s="10">
        <v>1952.4728758434176</v>
      </c>
      <c r="L416">
        <v>1934.4417123376215</v>
      </c>
      <c r="M416" s="10">
        <f t="shared" si="31"/>
        <v>1943.4572940905196</v>
      </c>
      <c r="N416" s="22">
        <v>11</v>
      </c>
      <c r="O416" s="22">
        <v>60.5</v>
      </c>
      <c r="P416" s="22">
        <v>38.3</v>
      </c>
      <c r="Q416" s="22">
        <f t="shared" si="29"/>
        <v>37</v>
      </c>
      <c r="R416"/>
      <c r="S416" s="26">
        <v>2.22E-05</v>
      </c>
      <c r="T416" s="26">
        <v>1.33E-05</v>
      </c>
      <c r="U416" s="26">
        <v>7.36E-06</v>
      </c>
      <c r="V416" s="26">
        <v>3.42E-06</v>
      </c>
      <c r="W416" s="26">
        <v>2.75E-06</v>
      </c>
      <c r="X416" s="26">
        <v>2.23E-06</v>
      </c>
      <c r="Y416">
        <v>785.6</v>
      </c>
      <c r="Z416">
        <v>309.9</v>
      </c>
      <c r="AA416">
        <v>302.3</v>
      </c>
      <c r="AB416">
        <v>6.5</v>
      </c>
      <c r="AD416">
        <v>676</v>
      </c>
      <c r="AE416">
        <v>72</v>
      </c>
      <c r="AF416">
        <v>53</v>
      </c>
      <c r="AG416">
        <v>14</v>
      </c>
      <c r="AH416">
        <v>5</v>
      </c>
      <c r="AI416">
        <v>25</v>
      </c>
      <c r="AJ416">
        <f t="shared" si="28"/>
        <v>14332.155477031802</v>
      </c>
      <c r="AK416">
        <f t="shared" si="28"/>
        <v>1526.5017667844522</v>
      </c>
      <c r="AL416">
        <f t="shared" si="28"/>
        <v>1123.6749116607773</v>
      </c>
      <c r="AM416">
        <f t="shared" si="28"/>
        <v>296.81978798586573</v>
      </c>
      <c r="AN416">
        <f t="shared" si="28"/>
        <v>106.00706713780919</v>
      </c>
      <c r="AO416">
        <f t="shared" si="28"/>
        <v>530.035335689046</v>
      </c>
      <c r="AP416">
        <v>0.528</v>
      </c>
      <c r="AR416">
        <v>88.20394897</v>
      </c>
      <c r="AS416">
        <v>0.061</v>
      </c>
      <c r="AU416">
        <v>0.7561907768</v>
      </c>
      <c r="AV416">
        <f t="shared" si="32"/>
        <v>0.7761907768</v>
      </c>
      <c r="AW416">
        <v>0.007</v>
      </c>
    </row>
    <row r="417" spans="1:49" ht="12.75">
      <c r="A417" s="23">
        <v>37856</v>
      </c>
      <c r="B417" s="22">
        <v>235</v>
      </c>
      <c r="C417" s="24">
        <v>0.786111116</v>
      </c>
      <c r="D417" s="25">
        <v>0.786111116</v>
      </c>
      <c r="E417">
        <v>0</v>
      </c>
      <c r="F417">
        <v>39.54455142</v>
      </c>
      <c r="G417">
        <v>-76.20411898</v>
      </c>
      <c r="H417">
        <v>850</v>
      </c>
      <c r="I417">
        <v>820.79</v>
      </c>
      <c r="J417">
        <f t="shared" si="30"/>
        <v>1749.2354478985956</v>
      </c>
      <c r="K417" s="10">
        <v>1934.242237009942</v>
      </c>
      <c r="L417">
        <v>1916.2110735041463</v>
      </c>
      <c r="M417" s="10">
        <f t="shared" si="31"/>
        <v>1925.226655257044</v>
      </c>
      <c r="N417" s="22">
        <v>11.2</v>
      </c>
      <c r="O417" s="22">
        <v>61.1</v>
      </c>
      <c r="P417" s="22">
        <v>38.6</v>
      </c>
      <c r="Q417" s="22">
        <f t="shared" si="29"/>
        <v>38.45</v>
      </c>
      <c r="R417">
        <v>16.15</v>
      </c>
      <c r="AD417">
        <v>749</v>
      </c>
      <c r="AE417">
        <v>80</v>
      </c>
      <c r="AF417">
        <v>63</v>
      </c>
      <c r="AG417">
        <v>17</v>
      </c>
      <c r="AH417">
        <v>7</v>
      </c>
      <c r="AI417">
        <v>35</v>
      </c>
      <c r="AJ417">
        <f aca="true" t="shared" si="33" ref="AJ417:AO459">IF(AD417&gt;0,(AD417*(60/1))/2.83,"")</f>
        <v>15879.858657243816</v>
      </c>
      <c r="AK417">
        <f t="shared" si="33"/>
        <v>1696.113074204947</v>
      </c>
      <c r="AL417">
        <f t="shared" si="33"/>
        <v>1335.6890459363958</v>
      </c>
      <c r="AM417">
        <f t="shared" si="33"/>
        <v>360.42402826855124</v>
      </c>
      <c r="AN417">
        <f t="shared" si="33"/>
        <v>148.40989399293287</v>
      </c>
      <c r="AO417">
        <f t="shared" si="33"/>
        <v>742.0494699646642</v>
      </c>
      <c r="AP417">
        <v>0.476</v>
      </c>
      <c r="AR417">
        <v>89.77500153</v>
      </c>
      <c r="AS417">
        <v>0.051</v>
      </c>
      <c r="AU417">
        <v>0.7842499614</v>
      </c>
      <c r="AV417">
        <f t="shared" si="32"/>
        <v>0.8042499614</v>
      </c>
      <c r="AW417">
        <v>0.011</v>
      </c>
    </row>
    <row r="418" spans="1:49" ht="12.75">
      <c r="A418" s="23">
        <v>37856</v>
      </c>
      <c r="B418" s="22">
        <v>235</v>
      </c>
      <c r="C418" s="24">
        <v>0.786226869</v>
      </c>
      <c r="D418" s="25">
        <v>0.786226869</v>
      </c>
      <c r="E418">
        <v>0</v>
      </c>
      <c r="F418">
        <v>39.54004425</v>
      </c>
      <c r="G418">
        <v>-76.19735822</v>
      </c>
      <c r="H418">
        <v>851.6</v>
      </c>
      <c r="I418">
        <v>822.39</v>
      </c>
      <c r="J418">
        <f t="shared" si="30"/>
        <v>1733.0639677268882</v>
      </c>
      <c r="K418" s="10">
        <v>1918.070756838235</v>
      </c>
      <c r="L418">
        <v>1900.039593332439</v>
      </c>
      <c r="M418" s="10">
        <f t="shared" si="31"/>
        <v>1909.055175085337</v>
      </c>
      <c r="N418" s="22">
        <v>11.3</v>
      </c>
      <c r="O418" s="22">
        <v>65</v>
      </c>
      <c r="P418" s="22">
        <v>40.1</v>
      </c>
      <c r="Q418" s="22">
        <f t="shared" si="29"/>
        <v>39.35</v>
      </c>
      <c r="R418"/>
      <c r="AD418">
        <v>725</v>
      </c>
      <c r="AE418">
        <v>79</v>
      </c>
      <c r="AF418">
        <v>41</v>
      </c>
      <c r="AG418">
        <v>12</v>
      </c>
      <c r="AH418">
        <v>10</v>
      </c>
      <c r="AI418">
        <v>29</v>
      </c>
      <c r="AJ418">
        <f t="shared" si="33"/>
        <v>15371.024734982331</v>
      </c>
      <c r="AK418">
        <f t="shared" si="33"/>
        <v>1674.9116607773851</v>
      </c>
      <c r="AL418">
        <f t="shared" si="33"/>
        <v>869.2579505300353</v>
      </c>
      <c r="AM418">
        <f t="shared" si="33"/>
        <v>254.41696113074204</v>
      </c>
      <c r="AN418">
        <f t="shared" si="33"/>
        <v>212.01413427561837</v>
      </c>
      <c r="AO418">
        <f t="shared" si="33"/>
        <v>614.8409893992932</v>
      </c>
      <c r="AP418">
        <v>0.447</v>
      </c>
      <c r="AR418">
        <v>94.53104401</v>
      </c>
      <c r="AS418">
        <v>0.041</v>
      </c>
      <c r="AU418">
        <v>0.8178375363</v>
      </c>
      <c r="AV418">
        <f t="shared" si="32"/>
        <v>0.8378375363</v>
      </c>
      <c r="AW418">
        <v>0.008</v>
      </c>
    </row>
    <row r="419" spans="1:49" ht="12.75">
      <c r="A419" s="23">
        <v>37856</v>
      </c>
      <c r="B419" s="22">
        <v>235</v>
      </c>
      <c r="C419" s="24">
        <v>0.786342621</v>
      </c>
      <c r="D419" s="25">
        <v>0.786342621</v>
      </c>
      <c r="E419">
        <v>0</v>
      </c>
      <c r="F419">
        <v>39.53863981</v>
      </c>
      <c r="G419">
        <v>-76.18900723</v>
      </c>
      <c r="H419">
        <v>854.2</v>
      </c>
      <c r="I419">
        <v>824.99</v>
      </c>
      <c r="J419">
        <f t="shared" si="30"/>
        <v>1706.8522964746599</v>
      </c>
      <c r="K419" s="10">
        <v>1891.8590855860066</v>
      </c>
      <c r="L419">
        <v>1873.8279220802106</v>
      </c>
      <c r="M419" s="10">
        <f t="shared" si="31"/>
        <v>1882.8435038331086</v>
      </c>
      <c r="N419" s="22">
        <v>11.3</v>
      </c>
      <c r="O419" s="22">
        <v>68.7</v>
      </c>
      <c r="P419" s="22">
        <v>41.1</v>
      </c>
      <c r="Q419" s="22">
        <f t="shared" si="29"/>
        <v>40.6</v>
      </c>
      <c r="R419"/>
      <c r="S419" s="26">
        <v>2.49E-05</v>
      </c>
      <c r="T419" s="26">
        <v>1.49E-05</v>
      </c>
      <c r="U419" s="26">
        <v>7.37E-06</v>
      </c>
      <c r="V419" s="26">
        <v>3.56E-06</v>
      </c>
      <c r="W419" s="26">
        <v>2.98E-06</v>
      </c>
      <c r="X419" s="26">
        <v>2.29E-06</v>
      </c>
      <c r="Y419">
        <v>791.6</v>
      </c>
      <c r="Z419">
        <v>309.8</v>
      </c>
      <c r="AA419">
        <v>302.3</v>
      </c>
      <c r="AB419">
        <v>7.8</v>
      </c>
      <c r="AD419">
        <v>692</v>
      </c>
      <c r="AE419">
        <v>73</v>
      </c>
      <c r="AF419">
        <v>37</v>
      </c>
      <c r="AG419">
        <v>15</v>
      </c>
      <c r="AH419">
        <v>10</v>
      </c>
      <c r="AI419">
        <v>19</v>
      </c>
      <c r="AJ419">
        <f t="shared" si="33"/>
        <v>14671.378091872792</v>
      </c>
      <c r="AK419">
        <f t="shared" si="33"/>
        <v>1547.703180212014</v>
      </c>
      <c r="AL419">
        <f t="shared" si="33"/>
        <v>784.452296819788</v>
      </c>
      <c r="AM419">
        <f t="shared" si="33"/>
        <v>318.02120141342755</v>
      </c>
      <c r="AN419">
        <f t="shared" si="33"/>
        <v>212.01413427561837</v>
      </c>
      <c r="AO419">
        <f t="shared" si="33"/>
        <v>402.8268551236749</v>
      </c>
      <c r="AP419">
        <v>0.606</v>
      </c>
      <c r="AR419">
        <v>97.57985687</v>
      </c>
      <c r="AS419">
        <v>0.061</v>
      </c>
      <c r="AU419">
        <v>0.7868509293</v>
      </c>
      <c r="AV419">
        <f t="shared" si="32"/>
        <v>0.8068509293</v>
      </c>
      <c r="AW419">
        <v>0.004</v>
      </c>
    </row>
    <row r="420" spans="1:49" ht="12.75">
      <c r="A420" s="23">
        <v>37856</v>
      </c>
      <c r="B420" s="22">
        <v>235</v>
      </c>
      <c r="C420" s="24">
        <v>0.786458313</v>
      </c>
      <c r="D420" s="25">
        <v>0.786458313</v>
      </c>
      <c r="E420">
        <v>0</v>
      </c>
      <c r="F420">
        <v>39.54027691</v>
      </c>
      <c r="G420">
        <v>-76.18140847</v>
      </c>
      <c r="H420">
        <v>855.8</v>
      </c>
      <c r="I420">
        <v>826.59</v>
      </c>
      <c r="J420">
        <f t="shared" si="30"/>
        <v>1690.7630651305296</v>
      </c>
      <c r="K420" s="10">
        <v>1875.769854241878</v>
      </c>
      <c r="L420">
        <v>1857.738690736082</v>
      </c>
      <c r="M420" s="10">
        <f t="shared" si="31"/>
        <v>1866.75427248898</v>
      </c>
      <c r="N420" s="22">
        <v>11.3</v>
      </c>
      <c r="O420" s="22">
        <v>71.2</v>
      </c>
      <c r="P420" s="22">
        <v>42.1</v>
      </c>
      <c r="Q420" s="22">
        <f t="shared" si="29"/>
        <v>41.6</v>
      </c>
      <c r="R420"/>
      <c r="AD420">
        <v>647</v>
      </c>
      <c r="AE420">
        <v>72</v>
      </c>
      <c r="AF420">
        <v>53</v>
      </c>
      <c r="AG420">
        <v>15</v>
      </c>
      <c r="AH420">
        <v>5</v>
      </c>
      <c r="AI420">
        <v>18</v>
      </c>
      <c r="AJ420">
        <f t="shared" si="33"/>
        <v>13717.314487632508</v>
      </c>
      <c r="AK420">
        <f t="shared" si="33"/>
        <v>1526.5017667844522</v>
      </c>
      <c r="AL420">
        <f t="shared" si="33"/>
        <v>1123.6749116607773</v>
      </c>
      <c r="AM420">
        <f t="shared" si="33"/>
        <v>318.02120141342755</v>
      </c>
      <c r="AN420">
        <f t="shared" si="33"/>
        <v>106.00706713780919</v>
      </c>
      <c r="AO420">
        <f t="shared" si="33"/>
        <v>381.62544169611306</v>
      </c>
      <c r="AP420">
        <v>0.536</v>
      </c>
      <c r="AR420">
        <v>97.36800385</v>
      </c>
      <c r="AS420">
        <v>0.051</v>
      </c>
      <c r="AU420">
        <v>0.7593994141</v>
      </c>
      <c r="AV420">
        <f t="shared" si="32"/>
        <v>0.7793994141</v>
      </c>
      <c r="AW420">
        <v>0.001</v>
      </c>
    </row>
    <row r="421" spans="1:49" ht="12.75">
      <c r="A421" s="23">
        <v>37856</v>
      </c>
      <c r="B421" s="22">
        <v>235</v>
      </c>
      <c r="C421" s="24">
        <v>0.786574066</v>
      </c>
      <c r="D421" s="25">
        <v>0.786574066</v>
      </c>
      <c r="E421">
        <v>0</v>
      </c>
      <c r="F421">
        <v>39.54430926</v>
      </c>
      <c r="G421">
        <v>-76.17619334</v>
      </c>
      <c r="H421">
        <v>858.4</v>
      </c>
      <c r="I421">
        <v>829.19</v>
      </c>
      <c r="J421">
        <f t="shared" si="30"/>
        <v>1664.6843695159903</v>
      </c>
      <c r="K421" s="10">
        <v>1849.6911586273386</v>
      </c>
      <c r="L421">
        <v>1831.6599951215426</v>
      </c>
      <c r="M421" s="10">
        <f t="shared" si="31"/>
        <v>1840.6755768744406</v>
      </c>
      <c r="N421" s="22">
        <v>11.4</v>
      </c>
      <c r="O421" s="22">
        <v>71.1</v>
      </c>
      <c r="P421" s="22">
        <v>41.2</v>
      </c>
      <c r="Q421" s="22">
        <f t="shared" si="29"/>
        <v>41.650000000000006</v>
      </c>
      <c r="R421"/>
      <c r="AD421">
        <v>659</v>
      </c>
      <c r="AE421">
        <v>68</v>
      </c>
      <c r="AF421">
        <v>53</v>
      </c>
      <c r="AG421">
        <v>17</v>
      </c>
      <c r="AH421">
        <v>5</v>
      </c>
      <c r="AI421">
        <v>17</v>
      </c>
      <c r="AJ421">
        <f t="shared" si="33"/>
        <v>13971.73144876325</v>
      </c>
      <c r="AK421">
        <f t="shared" si="33"/>
        <v>1441.696113074205</v>
      </c>
      <c r="AL421">
        <f t="shared" si="33"/>
        <v>1123.6749116607773</v>
      </c>
      <c r="AM421">
        <f t="shared" si="33"/>
        <v>360.42402826855124</v>
      </c>
      <c r="AN421">
        <f t="shared" si="33"/>
        <v>106.00706713780919</v>
      </c>
      <c r="AO421">
        <f t="shared" si="33"/>
        <v>360.42402826855124</v>
      </c>
      <c r="AP421">
        <v>0.516</v>
      </c>
      <c r="AR421">
        <v>104.028717</v>
      </c>
      <c r="AS421">
        <v>0.052</v>
      </c>
      <c r="AU421">
        <v>0.7595040798</v>
      </c>
      <c r="AV421">
        <f t="shared" si="32"/>
        <v>0.7795040798</v>
      </c>
      <c r="AW421">
        <v>0.004</v>
      </c>
    </row>
    <row r="422" spans="1:49" ht="12.75">
      <c r="A422" s="23">
        <v>37856</v>
      </c>
      <c r="B422" s="22">
        <v>235</v>
      </c>
      <c r="C422" s="24">
        <v>0.786689818</v>
      </c>
      <c r="D422" s="25">
        <v>0.786689818</v>
      </c>
      <c r="E422">
        <v>0</v>
      </c>
      <c r="F422">
        <v>39.54974419</v>
      </c>
      <c r="G422">
        <v>-76.17507957</v>
      </c>
      <c r="H422">
        <v>860.5</v>
      </c>
      <c r="I422">
        <v>831.29</v>
      </c>
      <c r="J422">
        <f t="shared" si="30"/>
        <v>1643.680434294308</v>
      </c>
      <c r="K422" s="10">
        <v>1828.6872234056545</v>
      </c>
      <c r="L422">
        <v>1810.6560598998587</v>
      </c>
      <c r="M422" s="10">
        <f t="shared" si="31"/>
        <v>1819.6716416527565</v>
      </c>
      <c r="N422" s="22">
        <v>12.1</v>
      </c>
      <c r="O422" s="22">
        <v>67</v>
      </c>
      <c r="P422" s="22">
        <v>46.6</v>
      </c>
      <c r="Q422" s="22">
        <f t="shared" si="29"/>
        <v>43.900000000000006</v>
      </c>
      <c r="R422"/>
      <c r="S422" s="26">
        <v>2.99E-05</v>
      </c>
      <c r="T422" s="26">
        <v>1.83E-05</v>
      </c>
      <c r="U422" s="26">
        <v>9.48E-06</v>
      </c>
      <c r="V422" s="26">
        <v>4.81E-06</v>
      </c>
      <c r="W422" s="26">
        <v>3.36E-06</v>
      </c>
      <c r="X422" s="26">
        <v>2.63E-06</v>
      </c>
      <c r="Y422">
        <v>798.1</v>
      </c>
      <c r="Z422">
        <v>309.8</v>
      </c>
      <c r="AA422">
        <v>302.2</v>
      </c>
      <c r="AB422">
        <v>9.1</v>
      </c>
      <c r="AD422">
        <v>642</v>
      </c>
      <c r="AE422">
        <v>63</v>
      </c>
      <c r="AF422">
        <v>34</v>
      </c>
      <c r="AG422">
        <v>16</v>
      </c>
      <c r="AH422">
        <v>10</v>
      </c>
      <c r="AI422">
        <v>13</v>
      </c>
      <c r="AJ422">
        <f t="shared" si="33"/>
        <v>13611.307420494699</v>
      </c>
      <c r="AK422">
        <f t="shared" si="33"/>
        <v>1335.6890459363958</v>
      </c>
      <c r="AL422">
        <f t="shared" si="33"/>
        <v>720.8480565371025</v>
      </c>
      <c r="AM422">
        <f t="shared" si="33"/>
        <v>339.22261484098937</v>
      </c>
      <c r="AN422">
        <f t="shared" si="33"/>
        <v>212.01413427561837</v>
      </c>
      <c r="AO422">
        <f t="shared" si="33"/>
        <v>275.61837455830386</v>
      </c>
      <c r="AP422">
        <v>0.578</v>
      </c>
      <c r="AR422">
        <v>110.2453384</v>
      </c>
      <c r="AS422">
        <v>0.041</v>
      </c>
      <c r="AU422">
        <v>0.7871647477</v>
      </c>
      <c r="AV422">
        <f t="shared" si="32"/>
        <v>0.8071647477</v>
      </c>
      <c r="AW422">
        <v>0.01</v>
      </c>
    </row>
    <row r="423" spans="1:49" ht="12.75">
      <c r="A423" s="23">
        <v>37856</v>
      </c>
      <c r="B423" s="22">
        <v>235</v>
      </c>
      <c r="C423" s="24">
        <v>0.78680557</v>
      </c>
      <c r="D423" s="25">
        <v>0.78680557</v>
      </c>
      <c r="E423">
        <v>0</v>
      </c>
      <c r="F423">
        <v>39.55494297</v>
      </c>
      <c r="G423">
        <v>-76.17816189</v>
      </c>
      <c r="H423">
        <v>861.9</v>
      </c>
      <c r="I423">
        <v>832.69</v>
      </c>
      <c r="J423">
        <f t="shared" si="30"/>
        <v>1629.7072679534092</v>
      </c>
      <c r="K423" s="10">
        <v>1814.7140570647575</v>
      </c>
      <c r="L423">
        <v>1796.6828935589615</v>
      </c>
      <c r="M423" s="10">
        <f t="shared" si="31"/>
        <v>1805.6984753118595</v>
      </c>
      <c r="N423" s="22">
        <v>12.1</v>
      </c>
      <c r="O423" s="22">
        <v>66.6</v>
      </c>
      <c r="P423" s="22">
        <v>45.1</v>
      </c>
      <c r="Q423" s="22">
        <f t="shared" si="29"/>
        <v>45.85</v>
      </c>
      <c r="R423">
        <v>10.326</v>
      </c>
      <c r="AD423">
        <v>625</v>
      </c>
      <c r="AE423">
        <v>68</v>
      </c>
      <c r="AF423">
        <v>34</v>
      </c>
      <c r="AG423">
        <v>17</v>
      </c>
      <c r="AH423">
        <v>5</v>
      </c>
      <c r="AI423">
        <v>23</v>
      </c>
      <c r="AJ423">
        <f t="shared" si="33"/>
        <v>13250.883392226147</v>
      </c>
      <c r="AK423">
        <f t="shared" si="33"/>
        <v>1441.696113074205</v>
      </c>
      <c r="AL423">
        <f t="shared" si="33"/>
        <v>720.8480565371025</v>
      </c>
      <c r="AM423">
        <f t="shared" si="33"/>
        <v>360.42402826855124</v>
      </c>
      <c r="AN423">
        <f t="shared" si="33"/>
        <v>106.00706713780919</v>
      </c>
      <c r="AO423">
        <f t="shared" si="33"/>
        <v>487.63250883392226</v>
      </c>
      <c r="AP423">
        <v>0.578</v>
      </c>
      <c r="AR423">
        <v>108.1607895</v>
      </c>
      <c r="AS423">
        <v>0.051</v>
      </c>
      <c r="AU423">
        <v>0.7547432184</v>
      </c>
      <c r="AV423">
        <f t="shared" si="32"/>
        <v>0.7747432184</v>
      </c>
      <c r="AW423">
        <v>0.009</v>
      </c>
    </row>
    <row r="424" spans="1:49" ht="12.75">
      <c r="A424" s="23">
        <v>37856</v>
      </c>
      <c r="B424" s="22">
        <v>235</v>
      </c>
      <c r="C424" s="24">
        <v>0.786921322</v>
      </c>
      <c r="D424" s="25">
        <v>0.786921322</v>
      </c>
      <c r="E424">
        <v>0</v>
      </c>
      <c r="F424">
        <v>39.55951533</v>
      </c>
      <c r="G424">
        <v>-76.18268023</v>
      </c>
      <c r="H424">
        <v>863.1</v>
      </c>
      <c r="I424">
        <v>833.89</v>
      </c>
      <c r="J424">
        <f t="shared" si="30"/>
        <v>1617.7489540789052</v>
      </c>
      <c r="K424" s="10">
        <v>1802.755743190252</v>
      </c>
      <c r="L424">
        <v>1784.7245796844559</v>
      </c>
      <c r="M424" s="10">
        <f t="shared" si="31"/>
        <v>1793.740161437354</v>
      </c>
      <c r="N424" s="22">
        <v>12.1</v>
      </c>
      <c r="O424" s="22">
        <v>69.1</v>
      </c>
      <c r="P424" s="22">
        <v>44.1</v>
      </c>
      <c r="Q424" s="22">
        <f t="shared" si="29"/>
        <v>44.6</v>
      </c>
      <c r="R424"/>
      <c r="AD424">
        <v>686</v>
      </c>
      <c r="AE424">
        <v>79</v>
      </c>
      <c r="AF424">
        <v>33</v>
      </c>
      <c r="AG424">
        <v>19</v>
      </c>
      <c r="AH424">
        <v>7</v>
      </c>
      <c r="AI424">
        <v>12</v>
      </c>
      <c r="AJ424">
        <f t="shared" si="33"/>
        <v>14544.16961130742</v>
      </c>
      <c r="AK424">
        <f t="shared" si="33"/>
        <v>1674.9116607773851</v>
      </c>
      <c r="AL424">
        <f t="shared" si="33"/>
        <v>699.6466431095406</v>
      </c>
      <c r="AM424">
        <f t="shared" si="33"/>
        <v>402.8268551236749</v>
      </c>
      <c r="AN424">
        <f t="shared" si="33"/>
        <v>148.40989399293287</v>
      </c>
      <c r="AO424">
        <f t="shared" si="33"/>
        <v>254.41696113074204</v>
      </c>
      <c r="AP424">
        <v>0.567</v>
      </c>
      <c r="AR424">
        <v>119.7922821</v>
      </c>
      <c r="AS424">
        <v>0.041</v>
      </c>
      <c r="AU424">
        <v>0.8112902641</v>
      </c>
      <c r="AV424">
        <f t="shared" si="32"/>
        <v>0.8312902641000001</v>
      </c>
      <c r="AW424">
        <v>0.006</v>
      </c>
    </row>
    <row r="425" spans="1:49" ht="12.75">
      <c r="A425" s="23">
        <v>37856</v>
      </c>
      <c r="B425" s="22">
        <v>235</v>
      </c>
      <c r="C425" s="24">
        <v>0.787037015</v>
      </c>
      <c r="D425" s="25">
        <v>0.787037015</v>
      </c>
      <c r="E425">
        <v>0</v>
      </c>
      <c r="F425">
        <v>39.56409233</v>
      </c>
      <c r="G425">
        <v>-76.1871202</v>
      </c>
      <c r="H425">
        <v>863.9</v>
      </c>
      <c r="I425">
        <v>834.69</v>
      </c>
      <c r="J425">
        <f t="shared" si="30"/>
        <v>1609.7863012763705</v>
      </c>
      <c r="K425" s="10">
        <v>1794.7930903877186</v>
      </c>
      <c r="L425">
        <v>1776.7619268819226</v>
      </c>
      <c r="M425" s="10">
        <f t="shared" si="31"/>
        <v>1785.7775086348206</v>
      </c>
      <c r="N425" s="22">
        <v>12</v>
      </c>
      <c r="O425" s="22">
        <v>70.2</v>
      </c>
      <c r="P425" s="22">
        <v>42.1</v>
      </c>
      <c r="Q425" s="22">
        <f t="shared" si="29"/>
        <v>43.1</v>
      </c>
      <c r="R425"/>
      <c r="S425" s="26">
        <v>3.3E-05</v>
      </c>
      <c r="T425" s="26">
        <v>2.09E-05</v>
      </c>
      <c r="U425" s="26">
        <v>1.01E-05</v>
      </c>
      <c r="V425" s="26">
        <v>4.79E-06</v>
      </c>
      <c r="W425" s="26">
        <v>3.41E-06</v>
      </c>
      <c r="X425" s="26">
        <v>2.5E-06</v>
      </c>
      <c r="Y425">
        <v>803.2</v>
      </c>
      <c r="Z425">
        <v>309.8</v>
      </c>
      <c r="AA425">
        <v>302.2</v>
      </c>
      <c r="AB425">
        <v>10.3</v>
      </c>
      <c r="AD425">
        <v>7594</v>
      </c>
      <c r="AE425">
        <v>68</v>
      </c>
      <c r="AF425">
        <v>51</v>
      </c>
      <c r="AG425">
        <v>13</v>
      </c>
      <c r="AH425">
        <v>5</v>
      </c>
      <c r="AI425">
        <v>7</v>
      </c>
      <c r="AJ425">
        <f t="shared" si="33"/>
        <v>161003.5335689046</v>
      </c>
      <c r="AK425">
        <f t="shared" si="33"/>
        <v>1441.696113074205</v>
      </c>
      <c r="AL425">
        <f t="shared" si="33"/>
        <v>1081.2720848056538</v>
      </c>
      <c r="AM425">
        <f t="shared" si="33"/>
        <v>275.61837455830386</v>
      </c>
      <c r="AN425">
        <f t="shared" si="33"/>
        <v>106.00706713780919</v>
      </c>
      <c r="AO425">
        <f t="shared" si="33"/>
        <v>148.40989399293287</v>
      </c>
      <c r="AP425">
        <v>0.537</v>
      </c>
      <c r="AR425">
        <v>125.6284332</v>
      </c>
      <c r="AS425">
        <v>0.061</v>
      </c>
      <c r="AU425">
        <v>0.8520526886</v>
      </c>
      <c r="AV425">
        <f t="shared" si="32"/>
        <v>0.8720526886000001</v>
      </c>
      <c r="AW425">
        <v>0.003</v>
      </c>
    </row>
    <row r="426" spans="1:49" ht="12.75">
      <c r="A426" s="23">
        <v>37856</v>
      </c>
      <c r="B426" s="22">
        <v>235</v>
      </c>
      <c r="C426" s="24">
        <v>0.787152767</v>
      </c>
      <c r="D426" s="25">
        <v>0.787152767</v>
      </c>
      <c r="E426">
        <v>0</v>
      </c>
      <c r="F426">
        <v>39.56824973</v>
      </c>
      <c r="G426">
        <v>-76.19217511</v>
      </c>
      <c r="H426">
        <v>867.2</v>
      </c>
      <c r="I426">
        <v>837.99</v>
      </c>
      <c r="J426">
        <f t="shared" si="30"/>
        <v>1577.0208290031806</v>
      </c>
      <c r="K426" s="10">
        <v>1762.0276181145273</v>
      </c>
      <c r="L426">
        <v>1743.9964546087313</v>
      </c>
      <c r="M426" s="10">
        <f t="shared" si="31"/>
        <v>1753.0120363616293</v>
      </c>
      <c r="N426" s="22">
        <v>12.4</v>
      </c>
      <c r="O426" s="22">
        <v>70</v>
      </c>
      <c r="P426" s="22">
        <v>44.1</v>
      </c>
      <c r="Q426" s="22">
        <f t="shared" si="29"/>
        <v>43.1</v>
      </c>
      <c r="R426"/>
      <c r="AD426">
        <v>21167</v>
      </c>
      <c r="AE426">
        <v>105</v>
      </c>
      <c r="AF426">
        <v>41</v>
      </c>
      <c r="AG426">
        <v>22</v>
      </c>
      <c r="AH426">
        <v>4</v>
      </c>
      <c r="AI426">
        <v>16</v>
      </c>
      <c r="AJ426">
        <f t="shared" si="33"/>
        <v>448770.3180212014</v>
      </c>
      <c r="AK426">
        <f t="shared" si="33"/>
        <v>2226.1484098939927</v>
      </c>
      <c r="AL426">
        <f t="shared" si="33"/>
        <v>869.2579505300353</v>
      </c>
      <c r="AM426">
        <f t="shared" si="33"/>
        <v>466.4310954063604</v>
      </c>
      <c r="AN426">
        <f t="shared" si="33"/>
        <v>84.80565371024734</v>
      </c>
      <c r="AO426">
        <f t="shared" si="33"/>
        <v>339.22261484098937</v>
      </c>
      <c r="AP426">
        <v>0.667</v>
      </c>
      <c r="AR426">
        <v>127.9832153</v>
      </c>
      <c r="AS426">
        <v>0.071</v>
      </c>
      <c r="AU426">
        <v>0.8102514148</v>
      </c>
      <c r="AV426">
        <f t="shared" si="32"/>
        <v>0.8302514148</v>
      </c>
      <c r="AW426">
        <v>0.002</v>
      </c>
    </row>
    <row r="427" spans="1:49" ht="12.75">
      <c r="A427" s="23">
        <v>37856</v>
      </c>
      <c r="B427" s="22">
        <v>235</v>
      </c>
      <c r="C427" s="24">
        <v>0.787268519</v>
      </c>
      <c r="D427" s="25">
        <v>0.787268519</v>
      </c>
      <c r="E427">
        <v>0</v>
      </c>
      <c r="F427">
        <v>39.57028584</v>
      </c>
      <c r="G427">
        <v>-76.19887289</v>
      </c>
      <c r="H427">
        <v>869.5</v>
      </c>
      <c r="I427">
        <v>840.29</v>
      </c>
      <c r="J427">
        <f t="shared" si="30"/>
        <v>1554.2605028210157</v>
      </c>
      <c r="K427" s="10">
        <v>1739.2672919323622</v>
      </c>
      <c r="L427">
        <v>1721.2361284265664</v>
      </c>
      <c r="M427" s="10">
        <f t="shared" si="31"/>
        <v>1730.2517101794642</v>
      </c>
      <c r="N427" s="22">
        <v>12.5</v>
      </c>
      <c r="O427" s="22">
        <v>69.8</v>
      </c>
      <c r="P427" s="22">
        <v>40.6</v>
      </c>
      <c r="Q427" s="22">
        <f t="shared" si="29"/>
        <v>42.35</v>
      </c>
      <c r="R427"/>
      <c r="AD427">
        <v>4541</v>
      </c>
      <c r="AE427">
        <v>78</v>
      </c>
      <c r="AF427">
        <v>47</v>
      </c>
      <c r="AG427">
        <v>19</v>
      </c>
      <c r="AH427">
        <v>6</v>
      </c>
      <c r="AI427">
        <v>15</v>
      </c>
      <c r="AJ427">
        <f t="shared" si="33"/>
        <v>96275.6183745583</v>
      </c>
      <c r="AK427">
        <f t="shared" si="33"/>
        <v>1653.7102473498232</v>
      </c>
      <c r="AL427">
        <f t="shared" si="33"/>
        <v>996.4664310954064</v>
      </c>
      <c r="AM427">
        <f t="shared" si="33"/>
        <v>402.8268551236749</v>
      </c>
      <c r="AN427">
        <f t="shared" si="33"/>
        <v>127.20848056537102</v>
      </c>
      <c r="AO427">
        <f t="shared" si="33"/>
        <v>318.02120141342755</v>
      </c>
      <c r="AP427">
        <v>0.648</v>
      </c>
      <c r="AR427">
        <v>131.5867004</v>
      </c>
      <c r="AS427">
        <v>0.051</v>
      </c>
      <c r="AU427">
        <v>0.878569901</v>
      </c>
      <c r="AV427">
        <f t="shared" si="32"/>
        <v>0.898569901</v>
      </c>
      <c r="AW427">
        <v>0.009</v>
      </c>
    </row>
    <row r="428" spans="1:49" ht="12.75">
      <c r="A428" s="23">
        <v>37856</v>
      </c>
      <c r="B428" s="22">
        <v>235</v>
      </c>
      <c r="C428" s="24">
        <v>0.787384272</v>
      </c>
      <c r="D428" s="25">
        <v>0.787384272</v>
      </c>
      <c r="E428">
        <v>0</v>
      </c>
      <c r="F428">
        <v>39.56962494</v>
      </c>
      <c r="G428">
        <v>-76.20628205</v>
      </c>
      <c r="H428">
        <v>870.5</v>
      </c>
      <c r="I428">
        <v>841.29</v>
      </c>
      <c r="J428">
        <f t="shared" si="30"/>
        <v>1544.3841337504055</v>
      </c>
      <c r="K428" s="10">
        <v>1729.3909228617522</v>
      </c>
      <c r="L428">
        <v>1711.3597593559562</v>
      </c>
      <c r="M428" s="10">
        <f t="shared" si="31"/>
        <v>1720.3753411088542</v>
      </c>
      <c r="N428" s="22">
        <v>12.8</v>
      </c>
      <c r="O428" s="22">
        <v>67.9</v>
      </c>
      <c r="P428" s="22">
        <v>43.6</v>
      </c>
      <c r="Q428" s="22">
        <f t="shared" si="29"/>
        <v>42.1</v>
      </c>
      <c r="R428"/>
      <c r="S428" s="26">
        <v>3.57E-05</v>
      </c>
      <c r="T428" s="26">
        <v>2.19E-05</v>
      </c>
      <c r="U428" s="26">
        <v>1.14E-05</v>
      </c>
      <c r="V428" s="26">
        <v>5.22E-06</v>
      </c>
      <c r="W428" s="26">
        <v>3.96E-06</v>
      </c>
      <c r="X428" s="26">
        <v>2.19E-06</v>
      </c>
      <c r="Y428">
        <v>809.3</v>
      </c>
      <c r="Z428">
        <v>309.7</v>
      </c>
      <c r="AA428">
        <v>302.1</v>
      </c>
      <c r="AB428">
        <v>11.1</v>
      </c>
      <c r="AD428">
        <v>667</v>
      </c>
      <c r="AE428">
        <v>76</v>
      </c>
      <c r="AF428">
        <v>44</v>
      </c>
      <c r="AG428">
        <v>16</v>
      </c>
      <c r="AH428">
        <v>2</v>
      </c>
      <c r="AI428">
        <v>14</v>
      </c>
      <c r="AJ428">
        <f t="shared" si="33"/>
        <v>14141.342756183745</v>
      </c>
      <c r="AK428">
        <f t="shared" si="33"/>
        <v>1611.3074204946995</v>
      </c>
      <c r="AL428">
        <f t="shared" si="33"/>
        <v>932.8621908127208</v>
      </c>
      <c r="AM428">
        <f t="shared" si="33"/>
        <v>339.22261484098937</v>
      </c>
      <c r="AN428">
        <f t="shared" si="33"/>
        <v>42.40282685512367</v>
      </c>
      <c r="AO428">
        <f t="shared" si="33"/>
        <v>296.81978798586573</v>
      </c>
      <c r="AP428">
        <v>0.636</v>
      </c>
      <c r="AR428">
        <v>141.6270752</v>
      </c>
      <c r="AS428">
        <v>0.04</v>
      </c>
      <c r="AU428">
        <v>0.9159839749</v>
      </c>
      <c r="AV428">
        <f t="shared" si="32"/>
        <v>0.9359839749000001</v>
      </c>
      <c r="AW428">
        <v>0.011</v>
      </c>
    </row>
    <row r="429" spans="1:49" ht="12.75">
      <c r="A429" s="23">
        <v>37856</v>
      </c>
      <c r="B429" s="22">
        <v>235</v>
      </c>
      <c r="C429" s="24">
        <v>0.787500024</v>
      </c>
      <c r="D429" s="25">
        <v>0.787500024</v>
      </c>
      <c r="E429">
        <v>0</v>
      </c>
      <c r="F429">
        <v>39.56623488</v>
      </c>
      <c r="G429">
        <v>-76.21307171</v>
      </c>
      <c r="H429">
        <v>872.6</v>
      </c>
      <c r="I429">
        <v>843.39</v>
      </c>
      <c r="J429">
        <f t="shared" si="30"/>
        <v>1523.6819150343713</v>
      </c>
      <c r="K429" s="10">
        <v>1708.688704145718</v>
      </c>
      <c r="L429">
        <v>1690.657540639922</v>
      </c>
      <c r="M429" s="10">
        <f t="shared" si="31"/>
        <v>1699.67312239282</v>
      </c>
      <c r="N429" s="22">
        <v>12.8</v>
      </c>
      <c r="O429" s="22">
        <v>68.7</v>
      </c>
      <c r="P429" s="22">
        <v>39.6</v>
      </c>
      <c r="Q429" s="22">
        <f t="shared" si="29"/>
        <v>41.6</v>
      </c>
      <c r="R429">
        <v>8.468</v>
      </c>
      <c r="AD429">
        <v>674</v>
      </c>
      <c r="AE429">
        <v>70</v>
      </c>
      <c r="AF429">
        <v>58</v>
      </c>
      <c r="AG429">
        <v>13</v>
      </c>
      <c r="AH429">
        <v>9</v>
      </c>
      <c r="AI429">
        <v>21</v>
      </c>
      <c r="AJ429">
        <f t="shared" si="33"/>
        <v>14289.752650176679</v>
      </c>
      <c r="AK429">
        <f t="shared" si="33"/>
        <v>1484.0989399293285</v>
      </c>
      <c r="AL429">
        <f t="shared" si="33"/>
        <v>1229.6819787985864</v>
      </c>
      <c r="AM429">
        <f t="shared" si="33"/>
        <v>275.61837455830386</v>
      </c>
      <c r="AN429">
        <f t="shared" si="33"/>
        <v>190.81272084805653</v>
      </c>
      <c r="AO429">
        <f t="shared" si="33"/>
        <v>445.22968197879857</v>
      </c>
      <c r="AP429">
        <v>0.617</v>
      </c>
      <c r="AR429">
        <v>142.6434631</v>
      </c>
      <c r="AS429">
        <v>0.061</v>
      </c>
      <c r="AU429">
        <v>0.8548627496</v>
      </c>
      <c r="AV429">
        <f t="shared" si="32"/>
        <v>0.8748627496</v>
      </c>
      <c r="AW429">
        <v>0.006</v>
      </c>
    </row>
    <row r="430" spans="1:49" ht="12.75">
      <c r="A430" s="23">
        <v>37856</v>
      </c>
      <c r="B430" s="22">
        <v>235</v>
      </c>
      <c r="C430" s="24">
        <v>0.787615716</v>
      </c>
      <c r="D430" s="25">
        <v>0.787615716</v>
      </c>
      <c r="E430">
        <v>0</v>
      </c>
      <c r="F430">
        <v>39.56062201</v>
      </c>
      <c r="G430">
        <v>-76.21744227</v>
      </c>
      <c r="H430">
        <v>874</v>
      </c>
      <c r="I430">
        <v>844.79</v>
      </c>
      <c r="J430">
        <f t="shared" si="30"/>
        <v>1509.9090536263695</v>
      </c>
      <c r="K430" s="10">
        <v>1694.915842737716</v>
      </c>
      <c r="L430">
        <v>1676.8846792319202</v>
      </c>
      <c r="M430" s="10">
        <f t="shared" si="31"/>
        <v>1685.900260984818</v>
      </c>
      <c r="N430" s="22">
        <v>12.8</v>
      </c>
      <c r="O430" s="22">
        <v>68.1</v>
      </c>
      <c r="P430" s="22">
        <v>42.6</v>
      </c>
      <c r="Q430" s="22">
        <f t="shared" si="29"/>
        <v>41.1</v>
      </c>
      <c r="R430"/>
      <c r="AD430">
        <v>615</v>
      </c>
      <c r="AE430">
        <v>63</v>
      </c>
      <c r="AF430">
        <v>49</v>
      </c>
      <c r="AG430">
        <v>13</v>
      </c>
      <c r="AH430">
        <v>8</v>
      </c>
      <c r="AI430">
        <v>19</v>
      </c>
      <c r="AJ430">
        <f t="shared" si="33"/>
        <v>13038.86925795053</v>
      </c>
      <c r="AK430">
        <f t="shared" si="33"/>
        <v>1335.6890459363958</v>
      </c>
      <c r="AL430">
        <f t="shared" si="33"/>
        <v>1038.86925795053</v>
      </c>
      <c r="AM430">
        <f t="shared" si="33"/>
        <v>275.61837455830386</v>
      </c>
      <c r="AN430">
        <f t="shared" si="33"/>
        <v>169.61130742049468</v>
      </c>
      <c r="AO430">
        <f t="shared" si="33"/>
        <v>402.8268551236749</v>
      </c>
      <c r="AP430">
        <v>0.635</v>
      </c>
      <c r="AR430">
        <v>140.1524353</v>
      </c>
      <c r="AS430">
        <v>0.071</v>
      </c>
      <c r="AU430">
        <v>0.8157445788</v>
      </c>
      <c r="AV430">
        <f t="shared" si="32"/>
        <v>0.8357445788</v>
      </c>
      <c r="AW430">
        <v>0.004</v>
      </c>
    </row>
    <row r="431" spans="1:49" ht="12.75">
      <c r="A431" s="23">
        <v>37856</v>
      </c>
      <c r="B431" s="22">
        <v>235</v>
      </c>
      <c r="C431" s="24">
        <v>0.787731469</v>
      </c>
      <c r="D431" s="25">
        <v>0.787731469</v>
      </c>
      <c r="E431">
        <v>0</v>
      </c>
      <c r="F431">
        <v>39.55365899</v>
      </c>
      <c r="G431">
        <v>-76.21765063</v>
      </c>
      <c r="H431">
        <v>875.9</v>
      </c>
      <c r="I431">
        <v>846.69</v>
      </c>
      <c r="J431">
        <f t="shared" si="30"/>
        <v>1491.2537763040662</v>
      </c>
      <c r="K431" s="10">
        <v>1676.2605654154145</v>
      </c>
      <c r="L431">
        <v>1658.2294019096184</v>
      </c>
      <c r="M431" s="10">
        <f t="shared" si="31"/>
        <v>1667.2449836625165</v>
      </c>
      <c r="N431" s="22">
        <v>13</v>
      </c>
      <c r="O431" s="22">
        <v>67.9</v>
      </c>
      <c r="P431" s="22">
        <v>40.6</v>
      </c>
      <c r="Q431" s="22">
        <f t="shared" si="29"/>
        <v>41.6</v>
      </c>
      <c r="R431"/>
      <c r="S431" s="26">
        <v>3.49E-05</v>
      </c>
      <c r="T431" s="26">
        <v>2.09E-05</v>
      </c>
      <c r="U431" s="26">
        <v>1.07E-05</v>
      </c>
      <c r="V431" s="26">
        <v>5.18E-06</v>
      </c>
      <c r="W431" s="26">
        <v>4.25E-06</v>
      </c>
      <c r="X431" s="26">
        <v>3.1E-06</v>
      </c>
      <c r="Y431">
        <v>814.7</v>
      </c>
      <c r="Z431">
        <v>309.7</v>
      </c>
      <c r="AA431">
        <v>302</v>
      </c>
      <c r="AB431">
        <v>11.8</v>
      </c>
      <c r="AD431">
        <v>682</v>
      </c>
      <c r="AE431">
        <v>80</v>
      </c>
      <c r="AF431">
        <v>52</v>
      </c>
      <c r="AG431">
        <v>19</v>
      </c>
      <c r="AH431">
        <v>7</v>
      </c>
      <c r="AI431">
        <v>16</v>
      </c>
      <c r="AJ431">
        <f t="shared" si="33"/>
        <v>14459.363957597172</v>
      </c>
      <c r="AK431">
        <f t="shared" si="33"/>
        <v>1696.113074204947</v>
      </c>
      <c r="AL431">
        <f t="shared" si="33"/>
        <v>1102.4734982332154</v>
      </c>
      <c r="AM431">
        <f t="shared" si="33"/>
        <v>402.8268551236749</v>
      </c>
      <c r="AN431">
        <f t="shared" si="33"/>
        <v>148.40989399293287</v>
      </c>
      <c r="AO431">
        <f t="shared" si="33"/>
        <v>339.22261484098937</v>
      </c>
      <c r="AP431">
        <v>0.677</v>
      </c>
      <c r="AR431">
        <v>137.8461761</v>
      </c>
      <c r="AS431">
        <v>0.041</v>
      </c>
      <c r="AU431">
        <v>0.8386768699</v>
      </c>
      <c r="AV431">
        <f t="shared" si="32"/>
        <v>0.8586768699</v>
      </c>
      <c r="AW431">
        <v>0.001</v>
      </c>
    </row>
    <row r="432" spans="1:49" ht="12.75">
      <c r="A432" s="23">
        <v>37856</v>
      </c>
      <c r="B432" s="22">
        <v>235</v>
      </c>
      <c r="C432" s="24">
        <v>0.787847221</v>
      </c>
      <c r="D432" s="25">
        <v>0.787847221</v>
      </c>
      <c r="E432">
        <v>0</v>
      </c>
      <c r="F432">
        <v>39.54743508</v>
      </c>
      <c r="G432">
        <v>-76.21275242</v>
      </c>
      <c r="H432">
        <v>877.8</v>
      </c>
      <c r="I432">
        <v>848.59</v>
      </c>
      <c r="J432">
        <f t="shared" si="30"/>
        <v>1472.6403151497448</v>
      </c>
      <c r="K432" s="10">
        <v>1657.6471042610929</v>
      </c>
      <c r="L432">
        <v>1639.615940755297</v>
      </c>
      <c r="M432" s="10">
        <f t="shared" si="31"/>
        <v>1648.6315225081948</v>
      </c>
      <c r="N432" s="22">
        <v>13.1</v>
      </c>
      <c r="O432" s="22">
        <v>67.7</v>
      </c>
      <c r="P432" s="22">
        <v>43.6</v>
      </c>
      <c r="Q432" s="22">
        <f t="shared" si="29"/>
        <v>42.1</v>
      </c>
      <c r="R432"/>
      <c r="AD432">
        <v>730</v>
      </c>
      <c r="AE432">
        <v>91</v>
      </c>
      <c r="AF432">
        <v>53</v>
      </c>
      <c r="AG432">
        <v>21</v>
      </c>
      <c r="AH432">
        <v>5</v>
      </c>
      <c r="AI432">
        <v>18</v>
      </c>
      <c r="AJ432">
        <f t="shared" si="33"/>
        <v>15477.03180212014</v>
      </c>
      <c r="AK432">
        <f t="shared" si="33"/>
        <v>1929.3286219081272</v>
      </c>
      <c r="AL432">
        <f t="shared" si="33"/>
        <v>1123.6749116607773</v>
      </c>
      <c r="AM432">
        <f t="shared" si="33"/>
        <v>445.22968197879857</v>
      </c>
      <c r="AN432">
        <f t="shared" si="33"/>
        <v>106.00706713780919</v>
      </c>
      <c r="AO432">
        <f t="shared" si="33"/>
        <v>381.62544169611306</v>
      </c>
      <c r="AP432">
        <v>0.626</v>
      </c>
      <c r="AR432">
        <v>131.9069214</v>
      </c>
      <c r="AS432">
        <v>0.051</v>
      </c>
      <c r="AU432">
        <v>0.9532335401</v>
      </c>
      <c r="AV432">
        <f t="shared" si="32"/>
        <v>0.9732335401000001</v>
      </c>
      <c r="AW432">
        <v>0.006</v>
      </c>
    </row>
    <row r="433" spans="1:49" ht="12.75">
      <c r="A433" s="23">
        <v>37856</v>
      </c>
      <c r="B433" s="22">
        <v>235</v>
      </c>
      <c r="C433" s="24">
        <v>0.787962973</v>
      </c>
      <c r="D433" s="25">
        <v>0.787962973</v>
      </c>
      <c r="E433">
        <v>0</v>
      </c>
      <c r="F433">
        <v>39.54403806</v>
      </c>
      <c r="G433">
        <v>-76.20506054</v>
      </c>
      <c r="H433">
        <v>879.8</v>
      </c>
      <c r="I433">
        <v>850.59</v>
      </c>
      <c r="J433">
        <f t="shared" si="30"/>
        <v>1453.0921679097332</v>
      </c>
      <c r="K433" s="10">
        <v>1638.09895702108</v>
      </c>
      <c r="L433">
        <v>1620.067793515284</v>
      </c>
      <c r="M433" s="10">
        <f t="shared" si="31"/>
        <v>1629.083375268182</v>
      </c>
      <c r="N433" s="22">
        <v>13.1</v>
      </c>
      <c r="O433" s="22">
        <v>69.5</v>
      </c>
      <c r="P433" s="22">
        <v>41.1</v>
      </c>
      <c r="Q433" s="22">
        <f t="shared" si="29"/>
        <v>42.35</v>
      </c>
      <c r="R433"/>
      <c r="AD433">
        <v>692</v>
      </c>
      <c r="AE433">
        <v>72</v>
      </c>
      <c r="AF433">
        <v>33</v>
      </c>
      <c r="AG433">
        <v>20</v>
      </c>
      <c r="AH433">
        <v>6</v>
      </c>
      <c r="AI433">
        <v>15</v>
      </c>
      <c r="AJ433">
        <f t="shared" si="33"/>
        <v>14671.378091872792</v>
      </c>
      <c r="AK433">
        <f t="shared" si="33"/>
        <v>1526.5017667844522</v>
      </c>
      <c r="AL433">
        <f t="shared" si="33"/>
        <v>699.6466431095406</v>
      </c>
      <c r="AM433">
        <f t="shared" si="33"/>
        <v>424.02826855123675</v>
      </c>
      <c r="AN433">
        <f t="shared" si="33"/>
        <v>127.20848056537102</v>
      </c>
      <c r="AO433">
        <f t="shared" si="33"/>
        <v>318.02120141342755</v>
      </c>
      <c r="AP433">
        <v>0.606</v>
      </c>
      <c r="AR433">
        <v>130.5424347</v>
      </c>
      <c r="AS433">
        <v>0.061</v>
      </c>
      <c r="AU433">
        <v>0.9198552966</v>
      </c>
      <c r="AV433">
        <f t="shared" si="32"/>
        <v>0.9398552966</v>
      </c>
      <c r="AW433">
        <v>0.011</v>
      </c>
    </row>
    <row r="434" spans="1:49" ht="12.75">
      <c r="A434" s="23">
        <v>37856</v>
      </c>
      <c r="B434" s="22">
        <v>235</v>
      </c>
      <c r="C434" s="24">
        <v>0.788078725</v>
      </c>
      <c r="D434" s="25">
        <v>0.788078725</v>
      </c>
      <c r="E434">
        <v>0</v>
      </c>
      <c r="F434">
        <v>39.54371747</v>
      </c>
      <c r="G434">
        <v>-76.19668518</v>
      </c>
      <c r="H434">
        <v>881.4</v>
      </c>
      <c r="I434">
        <v>852.19</v>
      </c>
      <c r="J434">
        <f t="shared" si="30"/>
        <v>1437.486715525432</v>
      </c>
      <c r="K434" s="10">
        <v>1622.4935046367805</v>
      </c>
      <c r="L434">
        <v>1604.4623411309844</v>
      </c>
      <c r="M434" s="10">
        <f t="shared" si="31"/>
        <v>1613.4779228838825</v>
      </c>
      <c r="N434" s="22">
        <v>13.3</v>
      </c>
      <c r="O434" s="22">
        <v>69.2</v>
      </c>
      <c r="P434" s="22">
        <v>42.1</v>
      </c>
      <c r="Q434" s="22">
        <f t="shared" si="29"/>
        <v>41.6</v>
      </c>
      <c r="R434"/>
      <c r="AD434">
        <v>693</v>
      </c>
      <c r="AE434">
        <v>79</v>
      </c>
      <c r="AF434">
        <v>62</v>
      </c>
      <c r="AG434">
        <v>24</v>
      </c>
      <c r="AH434">
        <v>9</v>
      </c>
      <c r="AI434">
        <v>15</v>
      </c>
      <c r="AJ434">
        <f t="shared" si="33"/>
        <v>14692.579505300353</v>
      </c>
      <c r="AK434">
        <f t="shared" si="33"/>
        <v>1674.9116607773851</v>
      </c>
      <c r="AL434">
        <f t="shared" si="33"/>
        <v>1314.487632508834</v>
      </c>
      <c r="AM434">
        <f t="shared" si="33"/>
        <v>508.8339222614841</v>
      </c>
      <c r="AN434">
        <f t="shared" si="33"/>
        <v>190.81272084805653</v>
      </c>
      <c r="AO434">
        <f t="shared" si="33"/>
        <v>318.02120141342755</v>
      </c>
      <c r="AP434">
        <v>0.516</v>
      </c>
      <c r="AR434">
        <v>127.9817352</v>
      </c>
      <c r="AS434">
        <v>0.051</v>
      </c>
      <c r="AU434">
        <v>1.049108028</v>
      </c>
      <c r="AV434">
        <f t="shared" si="32"/>
        <v>1.069108028</v>
      </c>
      <c r="AW434">
        <v>0.007</v>
      </c>
    </row>
    <row r="435" spans="1:49" ht="12.75">
      <c r="A435" s="23">
        <v>37856</v>
      </c>
      <c r="B435" s="22">
        <v>235</v>
      </c>
      <c r="C435" s="24">
        <v>0.788194418</v>
      </c>
      <c r="D435" s="25">
        <v>0.788194418</v>
      </c>
      <c r="E435">
        <v>0</v>
      </c>
      <c r="F435">
        <v>39.54606218</v>
      </c>
      <c r="G435">
        <v>-76.18945936</v>
      </c>
      <c r="H435">
        <v>883.2</v>
      </c>
      <c r="I435">
        <v>853.99</v>
      </c>
      <c r="J435">
        <f t="shared" si="30"/>
        <v>1419.9655653361397</v>
      </c>
      <c r="K435" s="10">
        <v>1604.9723544474864</v>
      </c>
      <c r="L435">
        <v>1586.9411909416904</v>
      </c>
      <c r="M435" s="10">
        <f t="shared" si="31"/>
        <v>1595.9567726945884</v>
      </c>
      <c r="N435" s="22">
        <v>13.6</v>
      </c>
      <c r="O435" s="22">
        <v>68.2</v>
      </c>
      <c r="P435" s="22">
        <v>40.6</v>
      </c>
      <c r="Q435" s="22">
        <f t="shared" si="29"/>
        <v>41.35</v>
      </c>
      <c r="R435">
        <v>13.218</v>
      </c>
      <c r="S435" s="26">
        <v>3.42E-05</v>
      </c>
      <c r="T435" s="26">
        <v>2.15E-05</v>
      </c>
      <c r="U435" s="26">
        <v>1.19E-05</v>
      </c>
      <c r="V435" s="26">
        <v>4.9100000000000004E-06</v>
      </c>
      <c r="W435" s="26">
        <v>4.43E-06</v>
      </c>
      <c r="X435" s="26">
        <v>2.84E-06</v>
      </c>
      <c r="Y435">
        <v>819.9</v>
      </c>
      <c r="Z435">
        <v>309.6</v>
      </c>
      <c r="AA435">
        <v>301.9</v>
      </c>
      <c r="AB435">
        <v>12.3</v>
      </c>
      <c r="AD435">
        <v>627</v>
      </c>
      <c r="AE435">
        <v>73</v>
      </c>
      <c r="AF435">
        <v>43</v>
      </c>
      <c r="AG435">
        <v>19</v>
      </c>
      <c r="AH435">
        <v>6</v>
      </c>
      <c r="AI435">
        <v>29</v>
      </c>
      <c r="AJ435">
        <f t="shared" si="33"/>
        <v>13293.286219081272</v>
      </c>
      <c r="AK435">
        <f t="shared" si="33"/>
        <v>1547.703180212014</v>
      </c>
      <c r="AL435">
        <f t="shared" si="33"/>
        <v>911.660777385159</v>
      </c>
      <c r="AM435">
        <f t="shared" si="33"/>
        <v>402.8268551236749</v>
      </c>
      <c r="AN435">
        <f t="shared" si="33"/>
        <v>127.20848056537102</v>
      </c>
      <c r="AO435">
        <f t="shared" si="33"/>
        <v>614.8409893992932</v>
      </c>
      <c r="AP435">
        <v>0.657</v>
      </c>
      <c r="AR435">
        <v>121.1006699</v>
      </c>
      <c r="AS435">
        <v>0.091</v>
      </c>
      <c r="AU435">
        <v>1.187927365</v>
      </c>
      <c r="AV435">
        <f t="shared" si="32"/>
        <v>1.207927365</v>
      </c>
      <c r="AW435">
        <v>0.004</v>
      </c>
    </row>
    <row r="436" spans="1:49" ht="12.75">
      <c r="A436" s="23">
        <v>37856</v>
      </c>
      <c r="B436" s="22">
        <v>235</v>
      </c>
      <c r="C436" s="24">
        <v>0.78831017</v>
      </c>
      <c r="D436" s="25">
        <v>0.78831017</v>
      </c>
      <c r="E436">
        <v>0</v>
      </c>
      <c r="F436">
        <v>39.55034518</v>
      </c>
      <c r="G436">
        <v>-76.18430071</v>
      </c>
      <c r="H436">
        <v>883.9</v>
      </c>
      <c r="I436">
        <v>854.69</v>
      </c>
      <c r="J436">
        <f t="shared" si="30"/>
        <v>1413.1617562137883</v>
      </c>
      <c r="K436" s="10">
        <v>1598.1685453251366</v>
      </c>
      <c r="L436">
        <v>1580.1373818193406</v>
      </c>
      <c r="M436" s="10">
        <f t="shared" si="31"/>
        <v>1589.1529635722386</v>
      </c>
      <c r="N436" s="22">
        <v>13.7</v>
      </c>
      <c r="O436" s="22">
        <v>66.9</v>
      </c>
      <c r="P436" s="22">
        <v>43.1</v>
      </c>
      <c r="Q436" s="22">
        <f t="shared" si="29"/>
        <v>41.85</v>
      </c>
      <c r="R436"/>
      <c r="AD436">
        <v>628</v>
      </c>
      <c r="AE436">
        <v>76</v>
      </c>
      <c r="AF436">
        <v>35</v>
      </c>
      <c r="AG436">
        <v>10</v>
      </c>
      <c r="AH436">
        <v>6</v>
      </c>
      <c r="AI436">
        <v>12</v>
      </c>
      <c r="AJ436">
        <f t="shared" si="33"/>
        <v>13314.487632508833</v>
      </c>
      <c r="AK436">
        <f t="shared" si="33"/>
        <v>1611.3074204946995</v>
      </c>
      <c r="AL436">
        <f t="shared" si="33"/>
        <v>742.0494699646642</v>
      </c>
      <c r="AM436">
        <f t="shared" si="33"/>
        <v>212.01413427561837</v>
      </c>
      <c r="AN436">
        <f t="shared" si="33"/>
        <v>127.20848056537102</v>
      </c>
      <c r="AO436">
        <f t="shared" si="33"/>
        <v>254.41696113074204</v>
      </c>
      <c r="AP436">
        <v>0.607</v>
      </c>
      <c r="AR436">
        <v>127.3170776</v>
      </c>
      <c r="AS436">
        <v>0.091</v>
      </c>
      <c r="AU436">
        <v>1.151706576</v>
      </c>
      <c r="AV436">
        <f t="shared" si="32"/>
        <v>1.171706576</v>
      </c>
      <c r="AW436">
        <v>0.003</v>
      </c>
    </row>
    <row r="437" spans="1:49" ht="12.75">
      <c r="A437" s="23">
        <v>37856</v>
      </c>
      <c r="B437" s="22">
        <v>235</v>
      </c>
      <c r="C437" s="24">
        <v>0.788425922</v>
      </c>
      <c r="D437" s="25">
        <v>0.788425922</v>
      </c>
      <c r="E437">
        <v>0</v>
      </c>
      <c r="F437">
        <v>39.55547323</v>
      </c>
      <c r="G437">
        <v>-76.18148596</v>
      </c>
      <c r="H437">
        <v>885.3</v>
      </c>
      <c r="I437">
        <v>856.09</v>
      </c>
      <c r="J437">
        <f t="shared" si="30"/>
        <v>1399.5708391865462</v>
      </c>
      <c r="K437" s="10">
        <v>1584.5776282978945</v>
      </c>
      <c r="L437">
        <v>1566.5464647920985</v>
      </c>
      <c r="M437" s="10">
        <f t="shared" si="31"/>
        <v>1575.5620465449965</v>
      </c>
      <c r="N437" s="22">
        <v>13.7</v>
      </c>
      <c r="O437" s="22">
        <v>66.5</v>
      </c>
      <c r="P437" s="22">
        <v>43.1</v>
      </c>
      <c r="Q437" s="22">
        <f t="shared" si="29"/>
        <v>43.1</v>
      </c>
      <c r="R437"/>
      <c r="AD437">
        <v>2806</v>
      </c>
      <c r="AE437">
        <v>79</v>
      </c>
      <c r="AF437">
        <v>45</v>
      </c>
      <c r="AG437">
        <v>16</v>
      </c>
      <c r="AH437">
        <v>5</v>
      </c>
      <c r="AI437">
        <v>14</v>
      </c>
      <c r="AJ437">
        <f t="shared" si="33"/>
        <v>59491.16607773851</v>
      </c>
      <c r="AK437">
        <f t="shared" si="33"/>
        <v>1674.9116607773851</v>
      </c>
      <c r="AL437">
        <f t="shared" si="33"/>
        <v>954.0636042402826</v>
      </c>
      <c r="AM437">
        <f t="shared" si="33"/>
        <v>339.22261484098937</v>
      </c>
      <c r="AN437">
        <f t="shared" si="33"/>
        <v>106.00706713780919</v>
      </c>
      <c r="AO437">
        <f t="shared" si="33"/>
        <v>296.81978798586573</v>
      </c>
      <c r="AP437">
        <v>0.586</v>
      </c>
      <c r="AR437">
        <v>136.0016632</v>
      </c>
      <c r="AS437">
        <v>0.081</v>
      </c>
      <c r="AU437">
        <v>1.219227791</v>
      </c>
      <c r="AV437">
        <f t="shared" si="32"/>
        <v>1.239227791</v>
      </c>
      <c r="AW437">
        <v>0.004</v>
      </c>
    </row>
    <row r="438" spans="1:49" ht="12.75">
      <c r="A438" s="23">
        <v>37856</v>
      </c>
      <c r="B438" s="22">
        <v>235</v>
      </c>
      <c r="C438" s="24">
        <v>0.788541675</v>
      </c>
      <c r="D438" s="25">
        <v>0.788541675</v>
      </c>
      <c r="E438">
        <v>0</v>
      </c>
      <c r="F438">
        <v>39.5608013</v>
      </c>
      <c r="G438">
        <v>-76.18166688</v>
      </c>
      <c r="H438">
        <v>887.7</v>
      </c>
      <c r="I438">
        <v>858.49</v>
      </c>
      <c r="J438">
        <f t="shared" si="30"/>
        <v>1376.323750909602</v>
      </c>
      <c r="K438" s="10">
        <v>1561.3305400209488</v>
      </c>
      <c r="L438">
        <v>1543.2993765151527</v>
      </c>
      <c r="M438" s="10">
        <f t="shared" si="31"/>
        <v>1552.3149582680508</v>
      </c>
      <c r="N438" s="22">
        <v>14</v>
      </c>
      <c r="O438" s="22">
        <v>66.1</v>
      </c>
      <c r="P438" s="22">
        <v>44.1</v>
      </c>
      <c r="Q438" s="22">
        <f t="shared" si="29"/>
        <v>43.6</v>
      </c>
      <c r="R438"/>
      <c r="S438" s="26">
        <v>3.66E-05</v>
      </c>
      <c r="T438" s="26">
        <v>2.26E-05</v>
      </c>
      <c r="U438" s="26">
        <v>1.05E-05</v>
      </c>
      <c r="V438" s="26">
        <v>5.05E-06</v>
      </c>
      <c r="W438" s="26">
        <v>4E-06</v>
      </c>
      <c r="X438" s="26">
        <v>2.64E-06</v>
      </c>
      <c r="Y438">
        <v>824.6</v>
      </c>
      <c r="Z438">
        <v>309.6</v>
      </c>
      <c r="AA438">
        <v>301.8</v>
      </c>
      <c r="AB438">
        <v>12.9</v>
      </c>
      <c r="AD438">
        <v>5681</v>
      </c>
      <c r="AE438">
        <v>80</v>
      </c>
      <c r="AF438">
        <v>46</v>
      </c>
      <c r="AG438">
        <v>19</v>
      </c>
      <c r="AH438">
        <v>6</v>
      </c>
      <c r="AI438">
        <v>19</v>
      </c>
      <c r="AJ438">
        <f t="shared" si="33"/>
        <v>120445.2296819788</v>
      </c>
      <c r="AK438">
        <f t="shared" si="33"/>
        <v>1696.113074204947</v>
      </c>
      <c r="AL438">
        <f t="shared" si="33"/>
        <v>975.2650176678445</v>
      </c>
      <c r="AM438">
        <f t="shared" si="33"/>
        <v>402.8268551236749</v>
      </c>
      <c r="AN438">
        <f t="shared" si="33"/>
        <v>127.20848056537102</v>
      </c>
      <c r="AO438">
        <f t="shared" si="33"/>
        <v>402.8268551236749</v>
      </c>
      <c r="AP438">
        <v>0.688</v>
      </c>
      <c r="AR438">
        <v>143.1966248</v>
      </c>
      <c r="AS438">
        <v>0.062</v>
      </c>
      <c r="AU438">
        <v>1.258555174</v>
      </c>
      <c r="AV438">
        <f t="shared" si="32"/>
        <v>1.278555174</v>
      </c>
      <c r="AW438">
        <v>0.011</v>
      </c>
    </row>
    <row r="439" spans="1:49" ht="12.75">
      <c r="A439" s="23">
        <v>37856</v>
      </c>
      <c r="B439" s="22">
        <v>235</v>
      </c>
      <c r="C439" s="24">
        <v>0.788657427</v>
      </c>
      <c r="D439" s="25">
        <v>0.788657427</v>
      </c>
      <c r="E439">
        <v>0</v>
      </c>
      <c r="F439">
        <v>39.56555674</v>
      </c>
      <c r="G439">
        <v>-76.18471016</v>
      </c>
      <c r="H439">
        <v>889.4</v>
      </c>
      <c r="I439">
        <v>860.19</v>
      </c>
      <c r="J439">
        <f t="shared" si="30"/>
        <v>1359.8963508860456</v>
      </c>
      <c r="K439" s="10">
        <v>1544.9031399973937</v>
      </c>
      <c r="L439">
        <v>1526.871976491598</v>
      </c>
      <c r="M439" s="10">
        <f t="shared" si="31"/>
        <v>1535.8875582444957</v>
      </c>
      <c r="N439" s="22">
        <v>14.1</v>
      </c>
      <c r="O439" s="22">
        <v>66</v>
      </c>
      <c r="P439" s="22">
        <v>43.1</v>
      </c>
      <c r="Q439" s="22">
        <f t="shared" si="29"/>
        <v>43.6</v>
      </c>
      <c r="R439"/>
      <c r="AD439">
        <v>6098</v>
      </c>
      <c r="AE439">
        <v>82</v>
      </c>
      <c r="AF439">
        <v>59</v>
      </c>
      <c r="AG439">
        <v>25</v>
      </c>
      <c r="AH439">
        <v>8</v>
      </c>
      <c r="AI439">
        <v>26</v>
      </c>
      <c r="AJ439">
        <f t="shared" si="33"/>
        <v>129286.21908127208</v>
      </c>
      <c r="AK439">
        <f t="shared" si="33"/>
        <v>1738.5159010600705</v>
      </c>
      <c r="AL439">
        <f t="shared" si="33"/>
        <v>1250.8833922261483</v>
      </c>
      <c r="AM439">
        <f t="shared" si="33"/>
        <v>530.035335689046</v>
      </c>
      <c r="AN439">
        <f t="shared" si="33"/>
        <v>169.61130742049468</v>
      </c>
      <c r="AO439">
        <f t="shared" si="33"/>
        <v>551.2367491166077</v>
      </c>
      <c r="AP439">
        <v>0.666</v>
      </c>
      <c r="AR439">
        <v>134.9799652</v>
      </c>
      <c r="AS439">
        <v>0.081</v>
      </c>
      <c r="AU439">
        <v>1.267269731</v>
      </c>
      <c r="AV439">
        <f t="shared" si="32"/>
        <v>1.287269731</v>
      </c>
      <c r="AW439">
        <v>0.009</v>
      </c>
    </row>
    <row r="440" spans="1:49" ht="12.75">
      <c r="A440" s="23">
        <v>37856</v>
      </c>
      <c r="B440" s="22">
        <v>235</v>
      </c>
      <c r="C440" s="24">
        <v>0.788773119</v>
      </c>
      <c r="D440" s="25">
        <v>0.788773119</v>
      </c>
      <c r="E440">
        <v>0</v>
      </c>
      <c r="F440">
        <v>39.56905102</v>
      </c>
      <c r="G440">
        <v>-76.18995772</v>
      </c>
      <c r="H440">
        <v>891.7</v>
      </c>
      <c r="I440">
        <v>862.49</v>
      </c>
      <c r="J440">
        <f t="shared" si="30"/>
        <v>1337.722645375916</v>
      </c>
      <c r="K440" s="10">
        <v>1522.7294344872626</v>
      </c>
      <c r="L440">
        <v>1504.6982709814667</v>
      </c>
      <c r="M440" s="10">
        <f t="shared" si="31"/>
        <v>1513.7138527343645</v>
      </c>
      <c r="N440" s="22">
        <v>14.3</v>
      </c>
      <c r="O440" s="22">
        <v>69</v>
      </c>
      <c r="P440" s="22">
        <v>45</v>
      </c>
      <c r="Q440" s="22">
        <f t="shared" si="29"/>
        <v>44.05</v>
      </c>
      <c r="R440"/>
      <c r="AD440">
        <v>6047</v>
      </c>
      <c r="AE440">
        <v>85</v>
      </c>
      <c r="AF440">
        <v>47</v>
      </c>
      <c r="AG440">
        <v>14</v>
      </c>
      <c r="AH440">
        <v>3</v>
      </c>
      <c r="AI440">
        <v>14</v>
      </c>
      <c r="AJ440">
        <f t="shared" si="33"/>
        <v>128204.94699646643</v>
      </c>
      <c r="AK440">
        <f t="shared" si="33"/>
        <v>1802.1201413427561</v>
      </c>
      <c r="AL440">
        <f t="shared" si="33"/>
        <v>996.4664310954064</v>
      </c>
      <c r="AM440">
        <f t="shared" si="33"/>
        <v>296.81978798586573</v>
      </c>
      <c r="AN440">
        <f t="shared" si="33"/>
        <v>63.60424028268551</v>
      </c>
      <c r="AO440">
        <f t="shared" si="33"/>
        <v>296.81978798586573</v>
      </c>
      <c r="AP440">
        <v>0.706</v>
      </c>
      <c r="AR440">
        <v>140.3399353</v>
      </c>
      <c r="AS440">
        <v>0.081</v>
      </c>
      <c r="AU440">
        <v>1.225281596</v>
      </c>
      <c r="AV440">
        <f t="shared" si="32"/>
        <v>1.245281596</v>
      </c>
      <c r="AW440">
        <v>0.005</v>
      </c>
    </row>
    <row r="441" spans="1:49" ht="12.75">
      <c r="A441" s="23">
        <v>37856</v>
      </c>
      <c r="B441" s="22">
        <v>235</v>
      </c>
      <c r="C441" s="24">
        <v>0.788888872</v>
      </c>
      <c r="D441" s="25">
        <v>0.788888872</v>
      </c>
      <c r="E441">
        <v>0</v>
      </c>
      <c r="F441">
        <v>39.57088359</v>
      </c>
      <c r="G441">
        <v>-76.19689781</v>
      </c>
      <c r="H441">
        <v>892.5</v>
      </c>
      <c r="I441">
        <v>863.29</v>
      </c>
      <c r="J441">
        <f t="shared" si="30"/>
        <v>1330.0239102260805</v>
      </c>
      <c r="K441" s="10">
        <v>1515.030699337427</v>
      </c>
      <c r="L441">
        <v>1496.9995358316312</v>
      </c>
      <c r="M441" s="10">
        <f t="shared" si="31"/>
        <v>1506.015117584529</v>
      </c>
      <c r="N441" s="22">
        <v>14</v>
      </c>
      <c r="O441" s="22">
        <v>74.5</v>
      </c>
      <c r="P441" s="22">
        <v>40.6</v>
      </c>
      <c r="Q441" s="22">
        <f t="shared" si="29"/>
        <v>42.8</v>
      </c>
      <c r="R441">
        <v>6.382</v>
      </c>
      <c r="S441" s="26">
        <v>3.83E-05</v>
      </c>
      <c r="T441" s="26">
        <v>2.29E-05</v>
      </c>
      <c r="U441" s="26">
        <v>1.2E-05</v>
      </c>
      <c r="V441" s="26">
        <v>6.57E-06</v>
      </c>
      <c r="W441" s="26">
        <v>4.51E-06</v>
      </c>
      <c r="X441" s="26">
        <v>3.58E-06</v>
      </c>
      <c r="Y441">
        <v>830.2</v>
      </c>
      <c r="Z441">
        <v>309.6</v>
      </c>
      <c r="AA441">
        <v>301.7</v>
      </c>
      <c r="AB441">
        <v>13.2</v>
      </c>
      <c r="AD441">
        <v>5839</v>
      </c>
      <c r="AE441">
        <v>82</v>
      </c>
      <c r="AF441">
        <v>50</v>
      </c>
      <c r="AG441">
        <v>22</v>
      </c>
      <c r="AH441">
        <v>6</v>
      </c>
      <c r="AI441">
        <v>5</v>
      </c>
      <c r="AJ441">
        <f t="shared" si="33"/>
        <v>123795.05300353357</v>
      </c>
      <c r="AK441">
        <f t="shared" si="33"/>
        <v>1738.5159010600705</v>
      </c>
      <c r="AL441">
        <f t="shared" si="33"/>
        <v>1060.070671378092</v>
      </c>
      <c r="AM441">
        <f t="shared" si="33"/>
        <v>466.4310954063604</v>
      </c>
      <c r="AN441">
        <f t="shared" si="33"/>
        <v>127.20848056537102</v>
      </c>
      <c r="AO441">
        <f t="shared" si="33"/>
        <v>106.00706713780919</v>
      </c>
      <c r="AP441">
        <v>0.578</v>
      </c>
      <c r="AR441">
        <v>143.0741119</v>
      </c>
      <c r="AS441">
        <v>0.081</v>
      </c>
      <c r="AU441">
        <v>1.235936761</v>
      </c>
      <c r="AV441">
        <f t="shared" si="32"/>
        <v>1.255936761</v>
      </c>
      <c r="AW441">
        <v>0.004</v>
      </c>
    </row>
    <row r="442" spans="1:49" ht="12.75">
      <c r="A442" s="23">
        <v>37856</v>
      </c>
      <c r="B442" s="22">
        <v>235</v>
      </c>
      <c r="C442" s="24">
        <v>0.789004624</v>
      </c>
      <c r="D442" s="25">
        <v>0.789004624</v>
      </c>
      <c r="E442">
        <v>0</v>
      </c>
      <c r="F442">
        <v>39.56962156</v>
      </c>
      <c r="G442">
        <v>-76.20452413</v>
      </c>
      <c r="H442">
        <v>893.8</v>
      </c>
      <c r="I442">
        <v>864.59</v>
      </c>
      <c r="J442">
        <f t="shared" si="30"/>
        <v>1317.5286688661638</v>
      </c>
      <c r="K442" s="10">
        <v>1502.5354579775121</v>
      </c>
      <c r="L442">
        <v>1484.504294471716</v>
      </c>
      <c r="M442" s="10">
        <f t="shared" si="31"/>
        <v>1493.519876224614</v>
      </c>
      <c r="N442" s="22">
        <v>14.1</v>
      </c>
      <c r="O442" s="22">
        <v>74.7</v>
      </c>
      <c r="P442" s="22">
        <v>41.6</v>
      </c>
      <c r="Q442" s="22">
        <f t="shared" si="29"/>
        <v>41.1</v>
      </c>
      <c r="R442"/>
      <c r="AD442">
        <v>5673</v>
      </c>
      <c r="AE442">
        <v>78</v>
      </c>
      <c r="AF442">
        <v>48</v>
      </c>
      <c r="AG442">
        <v>16</v>
      </c>
      <c r="AH442">
        <v>5</v>
      </c>
      <c r="AI442">
        <v>9</v>
      </c>
      <c r="AJ442">
        <f t="shared" si="33"/>
        <v>120275.6183745583</v>
      </c>
      <c r="AK442">
        <f t="shared" si="33"/>
        <v>1653.7102473498232</v>
      </c>
      <c r="AL442">
        <f t="shared" si="33"/>
        <v>1017.6678445229682</v>
      </c>
      <c r="AM442">
        <f t="shared" si="33"/>
        <v>339.22261484098937</v>
      </c>
      <c r="AN442">
        <f t="shared" si="33"/>
        <v>106.00706713780919</v>
      </c>
      <c r="AO442">
        <f t="shared" si="33"/>
        <v>190.81272084805653</v>
      </c>
      <c r="AP442">
        <v>0.586</v>
      </c>
      <c r="AR442">
        <v>140.1146851</v>
      </c>
      <c r="AS442">
        <v>0.081</v>
      </c>
      <c r="AU442">
        <v>1.316958427</v>
      </c>
      <c r="AV442">
        <f t="shared" si="32"/>
        <v>1.3369584270000001</v>
      </c>
      <c r="AW442">
        <v>0.001</v>
      </c>
    </row>
    <row r="443" spans="1:49" ht="12.75">
      <c r="A443" s="23">
        <v>37856</v>
      </c>
      <c r="B443" s="22">
        <v>235</v>
      </c>
      <c r="C443" s="24">
        <v>0.789120376</v>
      </c>
      <c r="D443" s="25">
        <v>0.789120376</v>
      </c>
      <c r="E443">
        <v>0</v>
      </c>
      <c r="F443">
        <v>39.56602476</v>
      </c>
      <c r="G443">
        <v>-76.21089429</v>
      </c>
      <c r="H443">
        <v>896.9</v>
      </c>
      <c r="I443">
        <v>867.69</v>
      </c>
      <c r="J443">
        <f t="shared" si="30"/>
        <v>1287.807980833072</v>
      </c>
      <c r="K443" s="10">
        <v>1472.8147699444203</v>
      </c>
      <c r="L443">
        <v>1454.7836064386242</v>
      </c>
      <c r="M443" s="10">
        <f t="shared" si="31"/>
        <v>1463.7991881915223</v>
      </c>
      <c r="N443" s="22">
        <v>14.2</v>
      </c>
      <c r="O443" s="22">
        <v>74.8</v>
      </c>
      <c r="P443" s="22">
        <v>38.7</v>
      </c>
      <c r="Q443" s="22">
        <f t="shared" si="29"/>
        <v>40.150000000000006</v>
      </c>
      <c r="R443"/>
      <c r="AD443">
        <v>4974</v>
      </c>
      <c r="AE443">
        <v>59</v>
      </c>
      <c r="AF443">
        <v>42</v>
      </c>
      <c r="AG443">
        <v>15</v>
      </c>
      <c r="AH443">
        <v>7</v>
      </c>
      <c r="AI443">
        <v>16</v>
      </c>
      <c r="AJ443">
        <f t="shared" si="33"/>
        <v>105455.83038869257</v>
      </c>
      <c r="AK443">
        <f t="shared" si="33"/>
        <v>1250.8833922261483</v>
      </c>
      <c r="AL443">
        <f t="shared" si="33"/>
        <v>890.4593639575971</v>
      </c>
      <c r="AM443">
        <f t="shared" si="33"/>
        <v>318.02120141342755</v>
      </c>
      <c r="AN443">
        <f t="shared" si="33"/>
        <v>148.40989399293287</v>
      </c>
      <c r="AO443">
        <f t="shared" si="33"/>
        <v>339.22261484098937</v>
      </c>
      <c r="AP443">
        <v>0.687</v>
      </c>
      <c r="AR443">
        <v>133.1687927</v>
      </c>
      <c r="AS443">
        <v>0.081</v>
      </c>
      <c r="AU443">
        <v>1.289212942</v>
      </c>
      <c r="AV443">
        <f t="shared" si="32"/>
        <v>1.309212942</v>
      </c>
      <c r="AW443">
        <v>0.009</v>
      </c>
    </row>
    <row r="444" spans="1:49" ht="12.75">
      <c r="A444" s="23">
        <v>37856</v>
      </c>
      <c r="B444" s="22">
        <v>235</v>
      </c>
      <c r="C444" s="24">
        <v>0.789236128</v>
      </c>
      <c r="D444" s="25">
        <v>0.789236128</v>
      </c>
      <c r="E444">
        <v>0</v>
      </c>
      <c r="F444">
        <v>39.56016849</v>
      </c>
      <c r="G444">
        <v>-76.21433712</v>
      </c>
      <c r="H444">
        <v>899.7</v>
      </c>
      <c r="I444">
        <v>870.49</v>
      </c>
      <c r="J444">
        <f t="shared" si="30"/>
        <v>1261.0546135715672</v>
      </c>
      <c r="K444" s="10">
        <v>1446.061402682914</v>
      </c>
      <c r="L444">
        <v>1428.030239177118</v>
      </c>
      <c r="M444" s="10">
        <f t="shared" si="31"/>
        <v>1437.045820930016</v>
      </c>
      <c r="N444" s="22">
        <v>14.9</v>
      </c>
      <c r="O444" s="22">
        <v>69.9</v>
      </c>
      <c r="P444" s="22">
        <v>42.1</v>
      </c>
      <c r="Q444" s="22">
        <f t="shared" si="29"/>
        <v>40.400000000000006</v>
      </c>
      <c r="R444"/>
      <c r="S444" s="26">
        <v>3.75E-05</v>
      </c>
      <c r="T444" s="26">
        <v>2.26E-05</v>
      </c>
      <c r="U444" s="26">
        <v>1.17E-05</v>
      </c>
      <c r="V444" s="26">
        <v>5.76E-06</v>
      </c>
      <c r="W444" s="26">
        <v>3.98E-06</v>
      </c>
      <c r="X444" s="26">
        <v>2.9E-06</v>
      </c>
      <c r="Y444">
        <v>835.9</v>
      </c>
      <c r="Z444">
        <v>309.5</v>
      </c>
      <c r="AA444">
        <v>301.6</v>
      </c>
      <c r="AB444">
        <v>13.8</v>
      </c>
      <c r="AD444">
        <v>1509</v>
      </c>
      <c r="AE444">
        <v>72</v>
      </c>
      <c r="AF444">
        <v>28</v>
      </c>
      <c r="AG444">
        <v>8</v>
      </c>
      <c r="AH444">
        <v>9</v>
      </c>
      <c r="AI444">
        <v>19</v>
      </c>
      <c r="AJ444">
        <f t="shared" si="33"/>
        <v>31992.932862190813</v>
      </c>
      <c r="AK444">
        <f t="shared" si="33"/>
        <v>1526.5017667844522</v>
      </c>
      <c r="AL444">
        <f t="shared" si="33"/>
        <v>593.6395759717315</v>
      </c>
      <c r="AM444">
        <f t="shared" si="33"/>
        <v>169.61130742049468</v>
      </c>
      <c r="AN444">
        <f t="shared" si="33"/>
        <v>190.81272084805653</v>
      </c>
      <c r="AO444">
        <f t="shared" si="33"/>
        <v>402.8268551236749</v>
      </c>
      <c r="AP444">
        <v>0.648</v>
      </c>
      <c r="AR444">
        <v>142.384613</v>
      </c>
      <c r="AS444">
        <v>0.091</v>
      </c>
      <c r="AU444">
        <v>1.243876576</v>
      </c>
      <c r="AV444">
        <f t="shared" si="32"/>
        <v>1.263876576</v>
      </c>
      <c r="AW444">
        <v>0.011</v>
      </c>
    </row>
    <row r="445" spans="1:49" ht="12.75">
      <c r="A445" s="23">
        <v>37856</v>
      </c>
      <c r="B445" s="22">
        <v>235</v>
      </c>
      <c r="C445" s="24">
        <v>0.789351881</v>
      </c>
      <c r="D445" s="25">
        <v>0.789351881</v>
      </c>
      <c r="E445">
        <v>0</v>
      </c>
      <c r="F445">
        <v>39.55359656</v>
      </c>
      <c r="G445">
        <v>-76.21342445</v>
      </c>
      <c r="H445">
        <v>900.9</v>
      </c>
      <c r="I445">
        <v>871.69</v>
      </c>
      <c r="J445">
        <f t="shared" si="30"/>
        <v>1249.6152178463578</v>
      </c>
      <c r="K445" s="10">
        <v>1434.6220069577043</v>
      </c>
      <c r="L445">
        <v>1416.5908434519085</v>
      </c>
      <c r="M445" s="10">
        <f t="shared" si="31"/>
        <v>1425.6064252048063</v>
      </c>
      <c r="N445" s="22">
        <v>14.6</v>
      </c>
      <c r="O445" s="22">
        <v>70.7</v>
      </c>
      <c r="P445" s="22">
        <v>41</v>
      </c>
      <c r="Q445" s="22">
        <f t="shared" si="29"/>
        <v>41.55</v>
      </c>
      <c r="R445"/>
      <c r="AD445">
        <v>688</v>
      </c>
      <c r="AE445">
        <v>81</v>
      </c>
      <c r="AF445">
        <v>47</v>
      </c>
      <c r="AG445">
        <v>10</v>
      </c>
      <c r="AH445">
        <v>5</v>
      </c>
      <c r="AI445">
        <v>14</v>
      </c>
      <c r="AJ445">
        <f t="shared" si="33"/>
        <v>14586.572438162544</v>
      </c>
      <c r="AK445">
        <f t="shared" si="33"/>
        <v>1717.3144876325089</v>
      </c>
      <c r="AL445">
        <f t="shared" si="33"/>
        <v>996.4664310954064</v>
      </c>
      <c r="AM445">
        <f t="shared" si="33"/>
        <v>212.01413427561837</v>
      </c>
      <c r="AN445">
        <f t="shared" si="33"/>
        <v>106.00706713780919</v>
      </c>
      <c r="AO445">
        <f t="shared" si="33"/>
        <v>296.81978798586573</v>
      </c>
      <c r="AP445">
        <v>0.646</v>
      </c>
      <c r="AR445">
        <v>153.5631409</v>
      </c>
      <c r="AS445">
        <v>0.071</v>
      </c>
      <c r="AU445">
        <v>1.225804806</v>
      </c>
      <c r="AV445">
        <f t="shared" si="32"/>
        <v>1.245804806</v>
      </c>
      <c r="AW445">
        <v>0.006</v>
      </c>
    </row>
    <row r="446" spans="1:49" ht="12.75">
      <c r="A446" s="23">
        <v>37856</v>
      </c>
      <c r="B446" s="22">
        <v>235</v>
      </c>
      <c r="C446" s="24">
        <v>0.789467573</v>
      </c>
      <c r="D446" s="25">
        <v>0.789467573</v>
      </c>
      <c r="E446">
        <v>0</v>
      </c>
      <c r="F446">
        <v>39.54805888</v>
      </c>
      <c r="G446">
        <v>-76.20864581</v>
      </c>
      <c r="H446">
        <v>903.3</v>
      </c>
      <c r="I446">
        <v>874.09</v>
      </c>
      <c r="J446">
        <f t="shared" si="30"/>
        <v>1226.7835943338207</v>
      </c>
      <c r="K446" s="10">
        <v>1411.7903834451686</v>
      </c>
      <c r="L446">
        <v>1393.7592199393728</v>
      </c>
      <c r="M446" s="10">
        <f t="shared" si="31"/>
        <v>1402.7748016922706</v>
      </c>
      <c r="N446" s="22">
        <v>14.8</v>
      </c>
      <c r="O446" s="22">
        <v>69.5</v>
      </c>
      <c r="P446" s="22">
        <v>42.1</v>
      </c>
      <c r="Q446" s="22">
        <f t="shared" si="29"/>
        <v>41.55</v>
      </c>
      <c r="R446"/>
      <c r="AD446">
        <v>1270</v>
      </c>
      <c r="AE446">
        <v>76</v>
      </c>
      <c r="AF446">
        <v>51</v>
      </c>
      <c r="AG446">
        <v>18</v>
      </c>
      <c r="AH446">
        <v>8</v>
      </c>
      <c r="AI446">
        <v>15</v>
      </c>
      <c r="AJ446">
        <f t="shared" si="33"/>
        <v>26925.795053003534</v>
      </c>
      <c r="AK446">
        <f t="shared" si="33"/>
        <v>1611.3074204946995</v>
      </c>
      <c r="AL446">
        <f t="shared" si="33"/>
        <v>1081.2720848056538</v>
      </c>
      <c r="AM446">
        <f t="shared" si="33"/>
        <v>381.62544169611306</v>
      </c>
      <c r="AN446">
        <f t="shared" si="33"/>
        <v>169.61130742049468</v>
      </c>
      <c r="AO446">
        <f t="shared" si="33"/>
        <v>318.02120141342755</v>
      </c>
      <c r="AP446">
        <v>0.616</v>
      </c>
      <c r="AR446">
        <v>161.2807617</v>
      </c>
      <c r="AS446">
        <v>0.071</v>
      </c>
      <c r="AU446">
        <v>1.193861604</v>
      </c>
      <c r="AV446">
        <f t="shared" si="32"/>
        <v>1.213861604</v>
      </c>
      <c r="AW446">
        <v>0.004</v>
      </c>
    </row>
    <row r="447" spans="1:49" ht="12.75">
      <c r="A447" s="23">
        <v>37856</v>
      </c>
      <c r="B447" s="22">
        <v>235</v>
      </c>
      <c r="C447" s="24">
        <v>0.789583325</v>
      </c>
      <c r="D447" s="25">
        <v>0.789583325</v>
      </c>
      <c r="E447">
        <v>0</v>
      </c>
      <c r="F447">
        <v>39.54494794</v>
      </c>
      <c r="G447">
        <v>-76.20149432</v>
      </c>
      <c r="H447">
        <v>905.4</v>
      </c>
      <c r="I447">
        <v>876.19</v>
      </c>
      <c r="J447">
        <f t="shared" si="30"/>
        <v>1206.857289686665</v>
      </c>
      <c r="K447" s="10">
        <v>1391.8640787980116</v>
      </c>
      <c r="L447">
        <v>1373.8329152922156</v>
      </c>
      <c r="M447" s="10">
        <f t="shared" si="31"/>
        <v>1382.8484970451136</v>
      </c>
      <c r="N447" s="22">
        <v>15</v>
      </c>
      <c r="O447" s="22">
        <v>69.4</v>
      </c>
      <c r="P447" s="22">
        <v>39.6</v>
      </c>
      <c r="Q447" s="22">
        <f aca="true" t="shared" si="34" ref="Q447:Q510">AVERAGE(P446:P447)</f>
        <v>40.85</v>
      </c>
      <c r="R447">
        <v>11.684</v>
      </c>
      <c r="S447" s="26">
        <v>3.7E-05</v>
      </c>
      <c r="T447" s="26">
        <v>2.32E-05</v>
      </c>
      <c r="U447" s="26">
        <v>1.06E-05</v>
      </c>
      <c r="V447" s="26">
        <v>5.24E-06</v>
      </c>
      <c r="W447" s="26">
        <v>4.27E-06</v>
      </c>
      <c r="X447" s="26">
        <v>2.59E-06</v>
      </c>
      <c r="Y447">
        <v>842.3</v>
      </c>
      <c r="Z447">
        <v>309.5</v>
      </c>
      <c r="AA447">
        <v>301.5</v>
      </c>
      <c r="AB447">
        <v>14.5</v>
      </c>
      <c r="AD447">
        <v>3046</v>
      </c>
      <c r="AE447">
        <v>101</v>
      </c>
      <c r="AF447">
        <v>37</v>
      </c>
      <c r="AG447">
        <v>11</v>
      </c>
      <c r="AH447">
        <v>8</v>
      </c>
      <c r="AI447">
        <v>17</v>
      </c>
      <c r="AJ447">
        <f t="shared" si="33"/>
        <v>64579.505300353354</v>
      </c>
      <c r="AK447">
        <f t="shared" si="33"/>
        <v>2141.3427561837457</v>
      </c>
      <c r="AL447">
        <f t="shared" si="33"/>
        <v>784.452296819788</v>
      </c>
      <c r="AM447">
        <f t="shared" si="33"/>
        <v>233.2155477031802</v>
      </c>
      <c r="AN447">
        <f t="shared" si="33"/>
        <v>169.61130742049468</v>
      </c>
      <c r="AO447">
        <f t="shared" si="33"/>
        <v>360.42402826855124</v>
      </c>
      <c r="AP447">
        <v>0.805</v>
      </c>
      <c r="AR447">
        <v>162.0367126</v>
      </c>
      <c r="AS447">
        <v>0.072</v>
      </c>
      <c r="AU447">
        <v>1.177969575</v>
      </c>
      <c r="AV447">
        <f t="shared" si="32"/>
        <v>1.1979695750000001</v>
      </c>
      <c r="AW447">
        <v>0.002</v>
      </c>
    </row>
    <row r="448" spans="1:49" ht="12.75">
      <c r="A448" s="23">
        <v>37856</v>
      </c>
      <c r="B448" s="22">
        <v>235</v>
      </c>
      <c r="C448" s="24">
        <v>0.789699078</v>
      </c>
      <c r="D448" s="25">
        <v>0.789699078</v>
      </c>
      <c r="E448">
        <v>0</v>
      </c>
      <c r="F448">
        <v>39.54452167</v>
      </c>
      <c r="G448">
        <v>-76.19344263</v>
      </c>
      <c r="H448">
        <v>906.9</v>
      </c>
      <c r="I448">
        <v>877.69</v>
      </c>
      <c r="J448">
        <f t="shared" si="30"/>
        <v>1192.653432986147</v>
      </c>
      <c r="K448" s="10">
        <v>1377.660222097495</v>
      </c>
      <c r="L448">
        <v>1359.6290585916993</v>
      </c>
      <c r="M448" s="10">
        <f t="shared" si="31"/>
        <v>1368.644640344597</v>
      </c>
      <c r="N448" s="22">
        <v>15.1</v>
      </c>
      <c r="O448" s="22">
        <v>68.1</v>
      </c>
      <c r="P448" s="22">
        <v>42.6</v>
      </c>
      <c r="Q448" s="22">
        <f t="shared" si="34"/>
        <v>41.1</v>
      </c>
      <c r="R448"/>
      <c r="AD448">
        <v>3292</v>
      </c>
      <c r="AE448">
        <v>98</v>
      </c>
      <c r="AF448">
        <v>50</v>
      </c>
      <c r="AG448">
        <v>14</v>
      </c>
      <c r="AH448">
        <v>11</v>
      </c>
      <c r="AI448">
        <v>16</v>
      </c>
      <c r="AJ448">
        <f t="shared" si="33"/>
        <v>69795.05300353357</v>
      </c>
      <c r="AK448">
        <f t="shared" si="33"/>
        <v>2077.73851590106</v>
      </c>
      <c r="AL448">
        <f t="shared" si="33"/>
        <v>1060.070671378092</v>
      </c>
      <c r="AM448">
        <f t="shared" si="33"/>
        <v>296.81978798586573</v>
      </c>
      <c r="AN448">
        <f t="shared" si="33"/>
        <v>233.2155477031802</v>
      </c>
      <c r="AO448">
        <f t="shared" si="33"/>
        <v>339.22261484098937</v>
      </c>
      <c r="AP448">
        <v>0.754</v>
      </c>
      <c r="AR448">
        <v>163.0066223</v>
      </c>
      <c r="AS448">
        <v>0.061</v>
      </c>
      <c r="AU448">
        <v>1.094367027</v>
      </c>
      <c r="AV448">
        <f t="shared" si="32"/>
        <v>1.1143670270000001</v>
      </c>
      <c r="AW448">
        <v>0.008</v>
      </c>
    </row>
    <row r="449" spans="1:49" ht="12.75">
      <c r="A449" s="23">
        <v>37856</v>
      </c>
      <c r="B449" s="22">
        <v>235</v>
      </c>
      <c r="C449" s="24">
        <v>0.78981483</v>
      </c>
      <c r="D449" s="25">
        <v>0.78981483</v>
      </c>
      <c r="E449">
        <v>0</v>
      </c>
      <c r="F449">
        <v>39.54586672</v>
      </c>
      <c r="G449">
        <v>-76.18609336</v>
      </c>
      <c r="H449">
        <v>908.4</v>
      </c>
      <c r="I449">
        <v>879.19</v>
      </c>
      <c r="J449">
        <f t="shared" si="30"/>
        <v>1178.4738304127366</v>
      </c>
      <c r="K449" s="10">
        <v>1363.480619524083</v>
      </c>
      <c r="L449">
        <v>1345.4494560182873</v>
      </c>
      <c r="M449" s="10">
        <f t="shared" si="31"/>
        <v>1354.465037771185</v>
      </c>
      <c r="N449" s="22">
        <v>15.3</v>
      </c>
      <c r="O449" s="22">
        <v>69.1</v>
      </c>
      <c r="P449" s="22">
        <v>40.6</v>
      </c>
      <c r="Q449" s="22">
        <f t="shared" si="34"/>
        <v>41.6</v>
      </c>
      <c r="R449"/>
      <c r="AD449">
        <v>2616</v>
      </c>
      <c r="AE449">
        <v>91</v>
      </c>
      <c r="AF449">
        <v>38</v>
      </c>
      <c r="AG449">
        <v>14</v>
      </c>
      <c r="AH449">
        <v>4</v>
      </c>
      <c r="AI449">
        <v>10</v>
      </c>
      <c r="AJ449">
        <f t="shared" si="33"/>
        <v>55462.897526501765</v>
      </c>
      <c r="AK449">
        <f t="shared" si="33"/>
        <v>1929.3286219081272</v>
      </c>
      <c r="AL449">
        <f t="shared" si="33"/>
        <v>805.6537102473497</v>
      </c>
      <c r="AM449">
        <f t="shared" si="33"/>
        <v>296.81978798586573</v>
      </c>
      <c r="AN449">
        <f t="shared" si="33"/>
        <v>84.80565371024734</v>
      </c>
      <c r="AO449">
        <f t="shared" si="33"/>
        <v>212.01413427561837</v>
      </c>
      <c r="AP449">
        <v>0.744</v>
      </c>
      <c r="AR449">
        <v>160.4741058</v>
      </c>
      <c r="AS449">
        <v>0.08</v>
      </c>
      <c r="AU449">
        <v>1.172650576</v>
      </c>
      <c r="AV449">
        <f t="shared" si="32"/>
        <v>1.192650576</v>
      </c>
      <c r="AW449">
        <v>0.011</v>
      </c>
    </row>
    <row r="450" spans="1:49" ht="12.75">
      <c r="A450" s="23">
        <v>37856</v>
      </c>
      <c r="B450" s="22">
        <v>235</v>
      </c>
      <c r="C450" s="24">
        <v>0.789930582</v>
      </c>
      <c r="D450" s="25">
        <v>0.789930582</v>
      </c>
      <c r="E450">
        <v>0</v>
      </c>
      <c r="F450">
        <v>39.54940539</v>
      </c>
      <c r="G450">
        <v>-76.18012062</v>
      </c>
      <c r="H450">
        <v>909.2</v>
      </c>
      <c r="I450">
        <v>879.99</v>
      </c>
      <c r="J450">
        <f t="shared" si="30"/>
        <v>1170.9212643813523</v>
      </c>
      <c r="K450" s="10">
        <v>1355.9280534926988</v>
      </c>
      <c r="L450">
        <v>1337.896889986903</v>
      </c>
      <c r="M450" s="10">
        <f t="shared" si="31"/>
        <v>1346.9124717398008</v>
      </c>
      <c r="N450" s="22">
        <v>15.4</v>
      </c>
      <c r="O450" s="22">
        <v>67.1</v>
      </c>
      <c r="P450" s="22">
        <v>43.1</v>
      </c>
      <c r="Q450" s="22">
        <f t="shared" si="34"/>
        <v>41.85</v>
      </c>
      <c r="R450"/>
      <c r="S450" s="26">
        <v>3.59E-05</v>
      </c>
      <c r="T450" s="26">
        <v>2.21E-05</v>
      </c>
      <c r="U450" s="26">
        <v>1.18E-05</v>
      </c>
      <c r="V450" s="26">
        <v>5.86E-06</v>
      </c>
      <c r="W450" s="26">
        <v>4.29E-06</v>
      </c>
      <c r="X450" s="26">
        <v>2.9E-06</v>
      </c>
      <c r="Y450">
        <v>847.8</v>
      </c>
      <c r="Z450">
        <v>309.4</v>
      </c>
      <c r="AA450">
        <v>301.5</v>
      </c>
      <c r="AB450">
        <v>15.1</v>
      </c>
      <c r="AD450">
        <v>2164</v>
      </c>
      <c r="AE450">
        <v>99</v>
      </c>
      <c r="AF450">
        <v>47</v>
      </c>
      <c r="AG450">
        <v>20</v>
      </c>
      <c r="AH450">
        <v>5</v>
      </c>
      <c r="AI450">
        <v>19</v>
      </c>
      <c r="AJ450">
        <f t="shared" si="33"/>
        <v>45879.858657243814</v>
      </c>
      <c r="AK450">
        <f t="shared" si="33"/>
        <v>2098.939929328622</v>
      </c>
      <c r="AL450">
        <f t="shared" si="33"/>
        <v>996.4664310954064</v>
      </c>
      <c r="AM450">
        <f t="shared" si="33"/>
        <v>424.02826855123675</v>
      </c>
      <c r="AN450">
        <f t="shared" si="33"/>
        <v>106.00706713780919</v>
      </c>
      <c r="AO450">
        <f t="shared" si="33"/>
        <v>402.8268551236749</v>
      </c>
      <c r="AP450">
        <v>0.666</v>
      </c>
      <c r="AR450">
        <v>158.4940948</v>
      </c>
      <c r="AS450">
        <v>0.061</v>
      </c>
      <c r="AU450">
        <v>1.189496756</v>
      </c>
      <c r="AV450">
        <f t="shared" si="32"/>
        <v>1.209496756</v>
      </c>
      <c r="AW450">
        <v>0.008</v>
      </c>
    </row>
    <row r="451" spans="1:49" ht="12.75">
      <c r="A451" s="23">
        <v>37856</v>
      </c>
      <c r="B451" s="22">
        <v>235</v>
      </c>
      <c r="C451" s="24">
        <v>0.790046275</v>
      </c>
      <c r="D451" s="25">
        <v>0.790046275</v>
      </c>
      <c r="E451">
        <v>0</v>
      </c>
      <c r="F451">
        <v>39.55382319</v>
      </c>
      <c r="G451">
        <v>-76.17642728</v>
      </c>
      <c r="H451">
        <v>911.8</v>
      </c>
      <c r="I451">
        <v>882.59</v>
      </c>
      <c r="J451">
        <f t="shared" si="30"/>
        <v>1146.4227573893186</v>
      </c>
      <c r="K451" s="10">
        <v>1331.4295465006667</v>
      </c>
      <c r="L451">
        <v>1313.3983829948709</v>
      </c>
      <c r="M451" s="10">
        <f t="shared" si="31"/>
        <v>1322.4139647477687</v>
      </c>
      <c r="N451" s="22">
        <v>15.5</v>
      </c>
      <c r="O451" s="22">
        <v>70.1</v>
      </c>
      <c r="P451" s="22">
        <v>41.1</v>
      </c>
      <c r="Q451" s="22">
        <f t="shared" si="34"/>
        <v>42.1</v>
      </c>
      <c r="R451"/>
      <c r="AD451">
        <v>2165</v>
      </c>
      <c r="AE451">
        <v>99</v>
      </c>
      <c r="AF451">
        <v>43</v>
      </c>
      <c r="AG451">
        <v>12</v>
      </c>
      <c r="AH451">
        <v>6</v>
      </c>
      <c r="AI451">
        <v>12</v>
      </c>
      <c r="AJ451">
        <f t="shared" si="33"/>
        <v>45901.060070671374</v>
      </c>
      <c r="AK451">
        <f t="shared" si="33"/>
        <v>2098.939929328622</v>
      </c>
      <c r="AL451">
        <f t="shared" si="33"/>
        <v>911.660777385159</v>
      </c>
      <c r="AM451">
        <f t="shared" si="33"/>
        <v>254.41696113074204</v>
      </c>
      <c r="AN451">
        <f t="shared" si="33"/>
        <v>127.20848056537102</v>
      </c>
      <c r="AO451">
        <f t="shared" si="33"/>
        <v>254.41696113074204</v>
      </c>
      <c r="AP451">
        <v>0.667</v>
      </c>
      <c r="AR451">
        <v>158.4071503</v>
      </c>
      <c r="AS451">
        <v>0.111</v>
      </c>
      <c r="AU451">
        <v>1.199167848</v>
      </c>
      <c r="AV451">
        <f t="shared" si="32"/>
        <v>1.219167848</v>
      </c>
      <c r="AW451">
        <v>0.004</v>
      </c>
    </row>
    <row r="452" spans="1:49" ht="12.75">
      <c r="A452" s="23">
        <v>37856</v>
      </c>
      <c r="B452" s="22">
        <v>235</v>
      </c>
      <c r="C452" s="24">
        <v>0.790162027</v>
      </c>
      <c r="D452" s="25">
        <v>0.790162027</v>
      </c>
      <c r="E452">
        <v>0</v>
      </c>
      <c r="F452">
        <v>39.55883976</v>
      </c>
      <c r="G452">
        <v>-76.17563491</v>
      </c>
      <c r="H452">
        <v>915.3</v>
      </c>
      <c r="I452">
        <v>886.09</v>
      </c>
      <c r="J452">
        <f t="shared" si="30"/>
        <v>1113.5577193500712</v>
      </c>
      <c r="K452" s="10">
        <v>1298.5645084614193</v>
      </c>
      <c r="L452">
        <v>1280.5333449556235</v>
      </c>
      <c r="M452" s="10">
        <f t="shared" si="31"/>
        <v>1289.5489267085213</v>
      </c>
      <c r="N452" s="22">
        <v>15.7</v>
      </c>
      <c r="O452" s="22">
        <v>73</v>
      </c>
      <c r="P452" s="22">
        <v>42.6</v>
      </c>
      <c r="Q452" s="22">
        <f t="shared" si="34"/>
        <v>41.85</v>
      </c>
      <c r="R452"/>
      <c r="AD452">
        <v>3059</v>
      </c>
      <c r="AE452">
        <v>77</v>
      </c>
      <c r="AF452">
        <v>41</v>
      </c>
      <c r="AG452">
        <v>15</v>
      </c>
      <c r="AH452">
        <v>11</v>
      </c>
      <c r="AI452">
        <v>18</v>
      </c>
      <c r="AJ452">
        <f t="shared" si="33"/>
        <v>64855.12367491166</v>
      </c>
      <c r="AK452">
        <f t="shared" si="33"/>
        <v>1632.5088339222614</v>
      </c>
      <c r="AL452">
        <f t="shared" si="33"/>
        <v>869.2579505300353</v>
      </c>
      <c r="AM452">
        <f t="shared" si="33"/>
        <v>318.02120141342755</v>
      </c>
      <c r="AN452">
        <f t="shared" si="33"/>
        <v>233.2155477031802</v>
      </c>
      <c r="AO452">
        <f t="shared" si="33"/>
        <v>381.62544169611306</v>
      </c>
      <c r="AP452">
        <v>0.647</v>
      </c>
      <c r="AR452">
        <v>149.5400696</v>
      </c>
      <c r="AS452">
        <v>0.062</v>
      </c>
      <c r="AU452">
        <v>1.23323369</v>
      </c>
      <c r="AV452">
        <f t="shared" si="32"/>
        <v>1.25323369</v>
      </c>
      <c r="AW452">
        <v>0.003</v>
      </c>
    </row>
    <row r="453" spans="1:49" ht="12.75">
      <c r="A453" s="23">
        <v>37856</v>
      </c>
      <c r="B453" s="22">
        <v>235</v>
      </c>
      <c r="C453" s="24">
        <v>0.790277779</v>
      </c>
      <c r="D453" s="25">
        <v>0.790277779</v>
      </c>
      <c r="E453">
        <v>0</v>
      </c>
      <c r="F453">
        <v>39.56350117</v>
      </c>
      <c r="G453">
        <v>-76.17830658</v>
      </c>
      <c r="H453">
        <v>916.4</v>
      </c>
      <c r="I453">
        <v>887.19</v>
      </c>
      <c r="J453">
        <f t="shared" si="30"/>
        <v>1103.2555136286733</v>
      </c>
      <c r="K453" s="10">
        <v>1288.26230274002</v>
      </c>
      <c r="L453">
        <v>1270.231139234224</v>
      </c>
      <c r="M453" s="10">
        <f t="shared" si="31"/>
        <v>1279.246720987122</v>
      </c>
      <c r="N453" s="22">
        <v>15.9</v>
      </c>
      <c r="O453" s="22">
        <v>68.1</v>
      </c>
      <c r="P453" s="22">
        <v>42.2</v>
      </c>
      <c r="Q453" s="22">
        <f t="shared" si="34"/>
        <v>42.400000000000006</v>
      </c>
      <c r="R453">
        <v>6.718</v>
      </c>
      <c r="AD453">
        <v>2856</v>
      </c>
      <c r="AE453">
        <v>100</v>
      </c>
      <c r="AF453">
        <v>33</v>
      </c>
      <c r="AG453">
        <v>10</v>
      </c>
      <c r="AH453">
        <v>5</v>
      </c>
      <c r="AI453">
        <v>9</v>
      </c>
      <c r="AJ453">
        <f t="shared" si="33"/>
        <v>60551.23674911661</v>
      </c>
      <c r="AK453">
        <f t="shared" si="33"/>
        <v>2120.141342756184</v>
      </c>
      <c r="AL453">
        <f t="shared" si="33"/>
        <v>699.6466431095406</v>
      </c>
      <c r="AM453">
        <f t="shared" si="33"/>
        <v>212.01413427561837</v>
      </c>
      <c r="AN453">
        <f t="shared" si="33"/>
        <v>106.00706713780919</v>
      </c>
      <c r="AO453">
        <f t="shared" si="33"/>
        <v>190.81272084805653</v>
      </c>
      <c r="AP453">
        <v>0.706</v>
      </c>
      <c r="AR453">
        <v>144.7542572</v>
      </c>
      <c r="AS453">
        <v>0.082</v>
      </c>
      <c r="AU453">
        <v>1.242772937</v>
      </c>
      <c r="AV453">
        <f t="shared" si="32"/>
        <v>1.262772937</v>
      </c>
      <c r="AW453">
        <v>0.006</v>
      </c>
    </row>
    <row r="454" spans="1:49" ht="12.75">
      <c r="A454" s="23">
        <v>37856</v>
      </c>
      <c r="B454" s="22">
        <v>235</v>
      </c>
      <c r="C454" s="24">
        <v>0.790393531</v>
      </c>
      <c r="D454" s="25">
        <v>0.790393531</v>
      </c>
      <c r="E454">
        <v>0</v>
      </c>
      <c r="F454">
        <v>39.56665583</v>
      </c>
      <c r="G454">
        <v>-76.18357622</v>
      </c>
      <c r="H454">
        <v>917.6</v>
      </c>
      <c r="I454">
        <v>888.39</v>
      </c>
      <c r="J454">
        <f t="shared" si="30"/>
        <v>1092.0313016376115</v>
      </c>
      <c r="K454" s="10">
        <v>1277.038090748958</v>
      </c>
      <c r="L454">
        <v>1259.0069272431622</v>
      </c>
      <c r="M454" s="10">
        <f t="shared" si="31"/>
        <v>1268.02250899606</v>
      </c>
      <c r="N454" s="22">
        <v>16.1</v>
      </c>
      <c r="O454" s="22">
        <v>69.8</v>
      </c>
      <c r="P454" s="22">
        <v>43.1</v>
      </c>
      <c r="Q454" s="22">
        <f t="shared" si="34"/>
        <v>42.650000000000006</v>
      </c>
      <c r="R454"/>
      <c r="S454" s="26">
        <v>3.73E-05</v>
      </c>
      <c r="T454" s="26">
        <v>2.26E-05</v>
      </c>
      <c r="U454" s="26">
        <v>1.12E-05</v>
      </c>
      <c r="V454" s="26">
        <v>5.71E-06</v>
      </c>
      <c r="W454" s="26">
        <v>3.95E-06</v>
      </c>
      <c r="X454" s="26">
        <v>2.64E-06</v>
      </c>
      <c r="Y454">
        <v>854.3</v>
      </c>
      <c r="Z454">
        <v>309.4</v>
      </c>
      <c r="AA454">
        <v>301.4</v>
      </c>
      <c r="AB454">
        <v>15.2</v>
      </c>
      <c r="AD454">
        <v>1456</v>
      </c>
      <c r="AE454">
        <v>106</v>
      </c>
      <c r="AF454">
        <v>42</v>
      </c>
      <c r="AG454">
        <v>11</v>
      </c>
      <c r="AH454">
        <v>8</v>
      </c>
      <c r="AI454">
        <v>12</v>
      </c>
      <c r="AJ454">
        <f t="shared" si="33"/>
        <v>30869.257950530035</v>
      </c>
      <c r="AK454">
        <f t="shared" si="33"/>
        <v>2247.3498233215546</v>
      </c>
      <c r="AL454">
        <f t="shared" si="33"/>
        <v>890.4593639575971</v>
      </c>
      <c r="AM454">
        <f t="shared" si="33"/>
        <v>233.2155477031802</v>
      </c>
      <c r="AN454">
        <f t="shared" si="33"/>
        <v>169.61130742049468</v>
      </c>
      <c r="AO454">
        <f t="shared" si="33"/>
        <v>254.41696113074204</v>
      </c>
      <c r="AP454">
        <v>0.688</v>
      </c>
      <c r="AR454">
        <v>148.1351471</v>
      </c>
      <c r="AS454">
        <v>0.072</v>
      </c>
      <c r="AU454">
        <v>1.27601409</v>
      </c>
      <c r="AV454">
        <f t="shared" si="32"/>
        <v>1.2960140900000001</v>
      </c>
      <c r="AW454">
        <v>0.011</v>
      </c>
    </row>
    <row r="455" spans="1:49" ht="12.75">
      <c r="A455" s="23">
        <v>37856</v>
      </c>
      <c r="B455" s="22">
        <v>235</v>
      </c>
      <c r="C455" s="24">
        <v>0.790509284</v>
      </c>
      <c r="D455" s="25">
        <v>0.790509284</v>
      </c>
      <c r="E455">
        <v>0</v>
      </c>
      <c r="F455">
        <v>39.56720877</v>
      </c>
      <c r="G455">
        <v>-76.19038669</v>
      </c>
      <c r="H455">
        <v>919.6</v>
      </c>
      <c r="I455">
        <v>890.39</v>
      </c>
      <c r="J455">
        <f t="shared" si="30"/>
        <v>1073.3579302903167</v>
      </c>
      <c r="K455" s="10">
        <v>1258.3647194016635</v>
      </c>
      <c r="L455">
        <v>1240.3335558958674</v>
      </c>
      <c r="M455" s="10">
        <f t="shared" si="31"/>
        <v>1249.3491376487655</v>
      </c>
      <c r="N455" s="22">
        <v>16.2</v>
      </c>
      <c r="O455" s="22">
        <v>71.4</v>
      </c>
      <c r="P455" s="22">
        <v>40.1</v>
      </c>
      <c r="Q455" s="22">
        <f t="shared" si="34"/>
        <v>41.6</v>
      </c>
      <c r="R455"/>
      <c r="AD455">
        <v>1503</v>
      </c>
      <c r="AE455">
        <v>88</v>
      </c>
      <c r="AF455">
        <v>51</v>
      </c>
      <c r="AG455">
        <v>7</v>
      </c>
      <c r="AH455">
        <v>8</v>
      </c>
      <c r="AI455">
        <v>14</v>
      </c>
      <c r="AJ455">
        <f t="shared" si="33"/>
        <v>31865.72438162544</v>
      </c>
      <c r="AK455">
        <f t="shared" si="33"/>
        <v>1865.7243816254415</v>
      </c>
      <c r="AL455">
        <f t="shared" si="33"/>
        <v>1081.2720848056538</v>
      </c>
      <c r="AM455">
        <f t="shared" si="33"/>
        <v>148.40989399293287</v>
      </c>
      <c r="AN455">
        <f t="shared" si="33"/>
        <v>169.61130742049468</v>
      </c>
      <c r="AO455">
        <f t="shared" si="33"/>
        <v>296.81978798586573</v>
      </c>
      <c r="AP455">
        <v>0.606</v>
      </c>
      <c r="AR455">
        <v>150.41745</v>
      </c>
      <c r="AS455">
        <v>0.081</v>
      </c>
      <c r="AU455">
        <v>1.233547568</v>
      </c>
      <c r="AV455">
        <f t="shared" si="32"/>
        <v>1.2535475680000001</v>
      </c>
      <c r="AW455">
        <v>0.009</v>
      </c>
    </row>
    <row r="456" spans="1:49" ht="12.75">
      <c r="A456" s="23">
        <v>37856</v>
      </c>
      <c r="B456" s="22">
        <v>235</v>
      </c>
      <c r="C456" s="24">
        <v>0.790624976</v>
      </c>
      <c r="D456" s="25">
        <v>0.790624976</v>
      </c>
      <c r="E456">
        <v>0</v>
      </c>
      <c r="F456">
        <v>39.56534614</v>
      </c>
      <c r="G456">
        <v>-76.19726336</v>
      </c>
      <c r="H456">
        <v>921.3</v>
      </c>
      <c r="I456">
        <v>892.09</v>
      </c>
      <c r="J456">
        <f t="shared" si="30"/>
        <v>1057.5185137329668</v>
      </c>
      <c r="K456" s="10">
        <v>1242.5253028443149</v>
      </c>
      <c r="L456">
        <v>1224.494139338519</v>
      </c>
      <c r="M456" s="10">
        <f t="shared" si="31"/>
        <v>1233.5097210914168</v>
      </c>
      <c r="N456" s="22">
        <v>16.2</v>
      </c>
      <c r="O456" s="22">
        <v>71.4</v>
      </c>
      <c r="P456" s="22">
        <v>43.1</v>
      </c>
      <c r="Q456" s="22">
        <f t="shared" si="34"/>
        <v>41.6</v>
      </c>
      <c r="R456"/>
      <c r="AD456">
        <v>1739</v>
      </c>
      <c r="AE456">
        <v>107</v>
      </c>
      <c r="AF456">
        <v>47</v>
      </c>
      <c r="AG456">
        <v>22</v>
      </c>
      <c r="AH456">
        <v>10</v>
      </c>
      <c r="AI456">
        <v>18</v>
      </c>
      <c r="AJ456">
        <f t="shared" si="33"/>
        <v>36869.25795053003</v>
      </c>
      <c r="AK456">
        <f t="shared" si="33"/>
        <v>2268.5512367491165</v>
      </c>
      <c r="AL456">
        <f t="shared" si="33"/>
        <v>996.4664310954064</v>
      </c>
      <c r="AM456">
        <f t="shared" si="33"/>
        <v>466.4310954063604</v>
      </c>
      <c r="AN456">
        <f t="shared" si="33"/>
        <v>212.01413427561837</v>
      </c>
      <c r="AO456">
        <f t="shared" si="33"/>
        <v>381.62544169611306</v>
      </c>
      <c r="AP456">
        <v>0.658</v>
      </c>
      <c r="AR456">
        <v>152.8042755</v>
      </c>
      <c r="AS456">
        <v>0.082</v>
      </c>
      <c r="AU456">
        <v>1.225998998</v>
      </c>
      <c r="AV456">
        <f t="shared" si="32"/>
        <v>1.245998998</v>
      </c>
      <c r="AW456">
        <v>0.006</v>
      </c>
    </row>
    <row r="457" spans="1:49" ht="12.75">
      <c r="A457" s="23">
        <v>37856</v>
      </c>
      <c r="B457" s="22">
        <v>235</v>
      </c>
      <c r="C457" s="24">
        <v>0.790740728</v>
      </c>
      <c r="D457" s="25">
        <v>0.790740728</v>
      </c>
      <c r="E457">
        <v>0</v>
      </c>
      <c r="F457">
        <v>39.56135247</v>
      </c>
      <c r="G457">
        <v>-76.20293004</v>
      </c>
      <c r="H457">
        <v>923.4</v>
      </c>
      <c r="I457">
        <v>894.19</v>
      </c>
      <c r="J457">
        <f t="shared" si="30"/>
        <v>1037.9937965385395</v>
      </c>
      <c r="K457" s="10">
        <v>1223.000585649886</v>
      </c>
      <c r="L457">
        <v>1204.9694221440902</v>
      </c>
      <c r="M457" s="10">
        <f t="shared" si="31"/>
        <v>1213.985003896988</v>
      </c>
      <c r="N457" s="22">
        <v>16.4</v>
      </c>
      <c r="O457" s="22">
        <v>70.5</v>
      </c>
      <c r="P457" s="22">
        <v>40.1</v>
      </c>
      <c r="Q457" s="22">
        <f t="shared" si="34"/>
        <v>41.6</v>
      </c>
      <c r="R457"/>
      <c r="S457" s="26">
        <v>3.68E-05</v>
      </c>
      <c r="T457" s="26">
        <v>2.24E-05</v>
      </c>
      <c r="U457" s="26">
        <v>1.17E-05</v>
      </c>
      <c r="V457" s="26">
        <v>4.77E-06</v>
      </c>
      <c r="W457" s="26">
        <v>3.94E-06</v>
      </c>
      <c r="X457" s="26">
        <v>2.87E-06</v>
      </c>
      <c r="Y457">
        <v>859.4</v>
      </c>
      <c r="Z457">
        <v>309.4</v>
      </c>
      <c r="AA457">
        <v>301.3</v>
      </c>
      <c r="AB457">
        <v>15.8</v>
      </c>
      <c r="AD457">
        <v>2449</v>
      </c>
      <c r="AE457">
        <v>120</v>
      </c>
      <c r="AF457">
        <v>68</v>
      </c>
      <c r="AG457">
        <v>22</v>
      </c>
      <c r="AH457">
        <v>12</v>
      </c>
      <c r="AI457">
        <v>27</v>
      </c>
      <c r="AJ457">
        <f t="shared" si="33"/>
        <v>51922.26148409894</v>
      </c>
      <c r="AK457">
        <f t="shared" si="33"/>
        <v>2544.1696113074204</v>
      </c>
      <c r="AL457">
        <f t="shared" si="33"/>
        <v>1441.696113074205</v>
      </c>
      <c r="AM457">
        <f t="shared" si="33"/>
        <v>466.4310954063604</v>
      </c>
      <c r="AN457">
        <f t="shared" si="33"/>
        <v>254.41696113074204</v>
      </c>
      <c r="AO457">
        <f t="shared" si="33"/>
        <v>572.4381625441696</v>
      </c>
      <c r="AP457">
        <v>0.736</v>
      </c>
      <c r="AR457">
        <v>150.6500549</v>
      </c>
      <c r="AS457">
        <v>0.071</v>
      </c>
      <c r="AU457">
        <v>1.227060318</v>
      </c>
      <c r="AV457">
        <f t="shared" si="32"/>
        <v>1.247060318</v>
      </c>
      <c r="AW457">
        <v>0.003</v>
      </c>
    </row>
    <row r="458" spans="1:49" ht="12.75">
      <c r="A458" s="23">
        <v>37856</v>
      </c>
      <c r="B458" s="22">
        <v>235</v>
      </c>
      <c r="C458" s="24">
        <v>0.790856481</v>
      </c>
      <c r="D458" s="25">
        <v>0.790856481</v>
      </c>
      <c r="E458">
        <v>0</v>
      </c>
      <c r="F458">
        <v>39.55609579</v>
      </c>
      <c r="G458">
        <v>-76.20668637</v>
      </c>
      <c r="H458">
        <v>924.9</v>
      </c>
      <c r="I458">
        <v>895.69</v>
      </c>
      <c r="J458">
        <f aca="true" t="shared" si="35" ref="J458:J521">(8303.951372*(LN(1013.25/I458)))</f>
        <v>1024.0756232822155</v>
      </c>
      <c r="K458" s="10">
        <v>1209.0824123935622</v>
      </c>
      <c r="L458">
        <v>1191.0512488877662</v>
      </c>
      <c r="M458" s="10">
        <f aca="true" t="shared" si="36" ref="M458:M521">AVERAGE(K458:L458)</f>
        <v>1200.0668306406642</v>
      </c>
      <c r="N458" s="22">
        <v>16.6</v>
      </c>
      <c r="O458" s="22">
        <v>68.7</v>
      </c>
      <c r="P458" s="22">
        <v>43.1</v>
      </c>
      <c r="Q458" s="22">
        <f t="shared" si="34"/>
        <v>41.6</v>
      </c>
      <c r="R458"/>
      <c r="AD458">
        <v>3134</v>
      </c>
      <c r="AE458">
        <v>150</v>
      </c>
      <c r="AF458">
        <v>70</v>
      </c>
      <c r="AG458">
        <v>19</v>
      </c>
      <c r="AH458">
        <v>6</v>
      </c>
      <c r="AI458">
        <v>21</v>
      </c>
      <c r="AJ458">
        <f t="shared" si="33"/>
        <v>66445.2296819788</v>
      </c>
      <c r="AK458">
        <f t="shared" si="33"/>
        <v>3180.2120141342757</v>
      </c>
      <c r="AL458">
        <f t="shared" si="33"/>
        <v>1484.0989399293285</v>
      </c>
      <c r="AM458">
        <f t="shared" si="33"/>
        <v>402.8268551236749</v>
      </c>
      <c r="AN458">
        <f t="shared" si="33"/>
        <v>127.20848056537102</v>
      </c>
      <c r="AO458">
        <f t="shared" si="33"/>
        <v>445.22968197879857</v>
      </c>
      <c r="AP458">
        <v>0.716</v>
      </c>
      <c r="AR458">
        <v>148.9941711</v>
      </c>
      <c r="AS458">
        <v>0.081</v>
      </c>
      <c r="AU458">
        <v>1.237715602</v>
      </c>
      <c r="AV458">
        <f t="shared" si="32"/>
        <v>1.257715602</v>
      </c>
      <c r="AW458">
        <v>0.004</v>
      </c>
    </row>
    <row r="459" spans="1:49" ht="12.75">
      <c r="A459" s="23">
        <v>37856</v>
      </c>
      <c r="B459" s="22">
        <v>235</v>
      </c>
      <c r="C459" s="24">
        <v>0.790972233</v>
      </c>
      <c r="D459" s="25">
        <v>0.790972233</v>
      </c>
      <c r="E459">
        <v>0</v>
      </c>
      <c r="F459">
        <v>39.54980089</v>
      </c>
      <c r="G459">
        <v>-76.20825</v>
      </c>
      <c r="H459">
        <v>927.2</v>
      </c>
      <c r="I459">
        <v>897.99</v>
      </c>
      <c r="J459">
        <f t="shared" si="35"/>
        <v>1002.779629990824</v>
      </c>
      <c r="K459" s="10">
        <v>1187.7864191021706</v>
      </c>
      <c r="L459">
        <v>1169.7552555963748</v>
      </c>
      <c r="M459" s="10">
        <f t="shared" si="36"/>
        <v>1178.7708373492728</v>
      </c>
      <c r="N459" s="22">
        <v>16.9</v>
      </c>
      <c r="O459" s="22">
        <v>65.8</v>
      </c>
      <c r="P459" s="22">
        <v>39.6</v>
      </c>
      <c r="Q459" s="22">
        <f t="shared" si="34"/>
        <v>41.35</v>
      </c>
      <c r="R459">
        <v>6.09</v>
      </c>
      <c r="AD459">
        <v>3736</v>
      </c>
      <c r="AE459">
        <v>169</v>
      </c>
      <c r="AF459">
        <v>84</v>
      </c>
      <c r="AG459">
        <v>25</v>
      </c>
      <c r="AH459">
        <v>10</v>
      </c>
      <c r="AI459">
        <v>27</v>
      </c>
      <c r="AJ459">
        <f t="shared" si="33"/>
        <v>79208.48056537102</v>
      </c>
      <c r="AK459">
        <f t="shared" si="33"/>
        <v>3583.0388692579504</v>
      </c>
      <c r="AL459">
        <f t="shared" si="33"/>
        <v>1780.9187279151943</v>
      </c>
      <c r="AM459">
        <f aca="true" t="shared" si="37" ref="AJ459:AO501">IF(AG459&gt;0,(AG459*(60/1))/2.83,"")</f>
        <v>530.035335689046</v>
      </c>
      <c r="AN459">
        <f t="shared" si="37"/>
        <v>212.01413427561837</v>
      </c>
      <c r="AO459">
        <f t="shared" si="37"/>
        <v>572.4381625441696</v>
      </c>
      <c r="AP459">
        <v>0.687</v>
      </c>
      <c r="AR459">
        <v>155.5398712</v>
      </c>
      <c r="AS459">
        <v>0.071</v>
      </c>
      <c r="AU459">
        <v>1.223921061</v>
      </c>
      <c r="AV459">
        <f t="shared" si="32"/>
        <v>1.243921061</v>
      </c>
      <c r="AW459">
        <v>0.009</v>
      </c>
    </row>
    <row r="460" spans="1:49" ht="12.75">
      <c r="A460" s="23">
        <v>37856</v>
      </c>
      <c r="B460" s="22">
        <v>235</v>
      </c>
      <c r="C460" s="24">
        <v>0.791087985</v>
      </c>
      <c r="D460" s="25">
        <v>0.791087985</v>
      </c>
      <c r="E460">
        <v>0</v>
      </c>
      <c r="F460">
        <v>39.54353001</v>
      </c>
      <c r="G460">
        <v>-76.20541391</v>
      </c>
      <c r="H460">
        <v>928.8</v>
      </c>
      <c r="I460">
        <v>899.59</v>
      </c>
      <c r="J460">
        <f t="shared" si="35"/>
        <v>987.9971716814218</v>
      </c>
      <c r="K460" s="10">
        <v>1173.0039607927683</v>
      </c>
      <c r="L460">
        <v>1154.9727972869725</v>
      </c>
      <c r="M460" s="10">
        <f t="shared" si="36"/>
        <v>1163.9883790398703</v>
      </c>
      <c r="N460" s="22">
        <v>17</v>
      </c>
      <c r="O460" s="22">
        <v>66.5</v>
      </c>
      <c r="P460" s="22">
        <v>41.6</v>
      </c>
      <c r="Q460" s="22">
        <f t="shared" si="34"/>
        <v>40.6</v>
      </c>
      <c r="R460"/>
      <c r="S460" s="26">
        <v>3.54E-05</v>
      </c>
      <c r="T460" s="26">
        <v>2.17E-05</v>
      </c>
      <c r="U460" s="26">
        <v>1.14E-05</v>
      </c>
      <c r="V460" s="26">
        <v>4.86E-06</v>
      </c>
      <c r="W460" s="26">
        <v>3.28E-06</v>
      </c>
      <c r="X460" s="26">
        <v>2.4E-06</v>
      </c>
      <c r="Y460">
        <v>865.4</v>
      </c>
      <c r="Z460">
        <v>309.3</v>
      </c>
      <c r="AA460">
        <v>301.3</v>
      </c>
      <c r="AB460">
        <v>16.5</v>
      </c>
      <c r="AD460">
        <v>4010</v>
      </c>
      <c r="AE460">
        <v>199</v>
      </c>
      <c r="AF460">
        <v>78</v>
      </c>
      <c r="AG460">
        <v>34</v>
      </c>
      <c r="AH460">
        <v>18</v>
      </c>
      <c r="AI460">
        <v>32</v>
      </c>
      <c r="AJ460">
        <f t="shared" si="37"/>
        <v>85017.66784452296</v>
      </c>
      <c r="AK460">
        <f t="shared" si="37"/>
        <v>4219.081272084805</v>
      </c>
      <c r="AL460">
        <f t="shared" si="37"/>
        <v>1653.7102473498232</v>
      </c>
      <c r="AM460">
        <f t="shared" si="37"/>
        <v>720.8480565371025</v>
      </c>
      <c r="AN460">
        <f t="shared" si="37"/>
        <v>381.62544169611306</v>
      </c>
      <c r="AO460">
        <f t="shared" si="37"/>
        <v>678.4452296819787</v>
      </c>
      <c r="AP460">
        <v>0.658</v>
      </c>
      <c r="AR460">
        <v>154.7793121</v>
      </c>
      <c r="AS460">
        <v>0.081</v>
      </c>
      <c r="AU460">
        <v>1.227374196</v>
      </c>
      <c r="AV460">
        <f t="shared" si="32"/>
        <v>1.247374196</v>
      </c>
      <c r="AW460">
        <v>0.011</v>
      </c>
    </row>
    <row r="461" spans="1:49" ht="12.75">
      <c r="A461" s="23">
        <v>37856</v>
      </c>
      <c r="B461" s="22">
        <v>235</v>
      </c>
      <c r="C461" s="24">
        <v>0.791203678</v>
      </c>
      <c r="D461" s="25">
        <v>0.791203678</v>
      </c>
      <c r="E461">
        <v>0</v>
      </c>
      <c r="F461">
        <v>39.53920646</v>
      </c>
      <c r="G461">
        <v>-76.19941378</v>
      </c>
      <c r="H461">
        <v>929.9</v>
      </c>
      <c r="I461">
        <v>900.69</v>
      </c>
      <c r="J461">
        <f t="shared" si="35"/>
        <v>977.8494750498508</v>
      </c>
      <c r="K461" s="10">
        <v>1162.856264161199</v>
      </c>
      <c r="L461">
        <v>1144.8251006554033</v>
      </c>
      <c r="M461" s="10">
        <f t="shared" si="36"/>
        <v>1153.8406824083013</v>
      </c>
      <c r="N461" s="22">
        <v>17</v>
      </c>
      <c r="O461" s="22">
        <v>66.1</v>
      </c>
      <c r="P461" s="22">
        <v>38.5</v>
      </c>
      <c r="Q461" s="22">
        <f t="shared" si="34"/>
        <v>40.05</v>
      </c>
      <c r="R461"/>
      <c r="AD461">
        <v>4295</v>
      </c>
      <c r="AE461">
        <v>188</v>
      </c>
      <c r="AF461">
        <v>63</v>
      </c>
      <c r="AG461">
        <v>23</v>
      </c>
      <c r="AH461">
        <v>13</v>
      </c>
      <c r="AI461">
        <v>24</v>
      </c>
      <c r="AJ461">
        <f t="shared" si="37"/>
        <v>91060.0706713781</v>
      </c>
      <c r="AK461">
        <f t="shared" si="37"/>
        <v>3985.8657243816256</v>
      </c>
      <c r="AL461">
        <f t="shared" si="37"/>
        <v>1335.6890459363958</v>
      </c>
      <c r="AM461">
        <f t="shared" si="37"/>
        <v>487.63250883392226</v>
      </c>
      <c r="AN461">
        <f t="shared" si="37"/>
        <v>275.61837455830386</v>
      </c>
      <c r="AO461">
        <f t="shared" si="37"/>
        <v>508.8339222614841</v>
      </c>
      <c r="AP461">
        <v>0.676</v>
      </c>
      <c r="AR461">
        <v>157.9442596</v>
      </c>
      <c r="AS461">
        <v>0.061</v>
      </c>
      <c r="AU461">
        <v>1.269571543</v>
      </c>
      <c r="AV461">
        <f t="shared" si="32"/>
        <v>1.289571543</v>
      </c>
      <c r="AW461">
        <v>0.006</v>
      </c>
    </row>
    <row r="462" spans="1:49" ht="12.75">
      <c r="A462" s="23">
        <v>37856</v>
      </c>
      <c r="B462" s="22">
        <v>235</v>
      </c>
      <c r="C462" s="24">
        <v>0.79131943</v>
      </c>
      <c r="D462" s="25">
        <v>0.79131943</v>
      </c>
      <c r="E462">
        <v>0</v>
      </c>
      <c r="F462">
        <v>39.53778686</v>
      </c>
      <c r="G462">
        <v>-76.19209086</v>
      </c>
      <c r="H462">
        <v>930.3</v>
      </c>
      <c r="I462">
        <v>901.09</v>
      </c>
      <c r="J462">
        <f t="shared" si="35"/>
        <v>974.1624759674244</v>
      </c>
      <c r="K462" s="10">
        <v>1159.1692650787709</v>
      </c>
      <c r="L462">
        <v>1141.138101572975</v>
      </c>
      <c r="M462" s="10">
        <f t="shared" si="36"/>
        <v>1150.1536833258729</v>
      </c>
      <c r="N462" s="22">
        <v>17</v>
      </c>
      <c r="O462" s="22">
        <v>65.5</v>
      </c>
      <c r="P462" s="22">
        <v>41.1</v>
      </c>
      <c r="Q462" s="22">
        <f t="shared" si="34"/>
        <v>39.8</v>
      </c>
      <c r="R462"/>
      <c r="AD462">
        <v>4284</v>
      </c>
      <c r="AE462">
        <v>214</v>
      </c>
      <c r="AF462">
        <v>67</v>
      </c>
      <c r="AG462">
        <v>32</v>
      </c>
      <c r="AH462">
        <v>7</v>
      </c>
      <c r="AI462">
        <v>19</v>
      </c>
      <c r="AJ462">
        <f t="shared" si="37"/>
        <v>90826.8551236749</v>
      </c>
      <c r="AK462">
        <f t="shared" si="37"/>
        <v>4537.102473498233</v>
      </c>
      <c r="AL462">
        <f t="shared" si="37"/>
        <v>1420.494699646643</v>
      </c>
      <c r="AM462">
        <f t="shared" si="37"/>
        <v>678.4452296819787</v>
      </c>
      <c r="AN462">
        <f t="shared" si="37"/>
        <v>148.40989399293287</v>
      </c>
      <c r="AO462">
        <f t="shared" si="37"/>
        <v>402.8268551236749</v>
      </c>
      <c r="AP462">
        <v>0.726</v>
      </c>
      <c r="AR462">
        <v>157.6134338</v>
      </c>
      <c r="AS462">
        <v>0.092</v>
      </c>
      <c r="AU462">
        <v>1.294549108</v>
      </c>
      <c r="AV462">
        <f t="shared" si="32"/>
        <v>1.314549108</v>
      </c>
      <c r="AW462">
        <v>0.004</v>
      </c>
    </row>
    <row r="463" spans="1:49" ht="12.75">
      <c r="A463" s="23">
        <v>37856</v>
      </c>
      <c r="B463" s="22">
        <v>235</v>
      </c>
      <c r="C463" s="24">
        <v>0.791435182</v>
      </c>
      <c r="D463" s="25">
        <v>0.791435182</v>
      </c>
      <c r="E463">
        <v>0</v>
      </c>
      <c r="F463">
        <v>39.53911201</v>
      </c>
      <c r="G463">
        <v>-76.18525069</v>
      </c>
      <c r="H463">
        <v>932.3</v>
      </c>
      <c r="I463">
        <v>903.09</v>
      </c>
      <c r="J463">
        <f t="shared" si="35"/>
        <v>955.7519963623955</v>
      </c>
      <c r="K463" s="10">
        <v>1140.7587854737421</v>
      </c>
      <c r="L463">
        <v>1122.727621967946</v>
      </c>
      <c r="M463" s="10">
        <f t="shared" si="36"/>
        <v>1131.7432037208441</v>
      </c>
      <c r="N463" s="22">
        <v>17.2</v>
      </c>
      <c r="O463" s="22">
        <v>64.5</v>
      </c>
      <c r="P463" s="22">
        <v>41.1</v>
      </c>
      <c r="Q463" s="22">
        <f t="shared" si="34"/>
        <v>41.1</v>
      </c>
      <c r="R463"/>
      <c r="S463" s="26">
        <v>3.52E-05</v>
      </c>
      <c r="T463" s="26">
        <v>2.22E-05</v>
      </c>
      <c r="U463" s="26">
        <v>1.14E-05</v>
      </c>
      <c r="V463" s="26">
        <v>5.84E-06</v>
      </c>
      <c r="W463" s="26">
        <v>3.42E-06</v>
      </c>
      <c r="X463" s="26">
        <v>2.66E-06</v>
      </c>
      <c r="Y463">
        <v>869.5</v>
      </c>
      <c r="Z463">
        <v>309.3</v>
      </c>
      <c r="AA463">
        <v>301.2</v>
      </c>
      <c r="AB463">
        <v>16.9</v>
      </c>
      <c r="AD463">
        <v>4239</v>
      </c>
      <c r="AE463">
        <v>197</v>
      </c>
      <c r="AF463">
        <v>82</v>
      </c>
      <c r="AG463">
        <v>26</v>
      </c>
      <c r="AH463">
        <v>8</v>
      </c>
      <c r="AI463">
        <v>23</v>
      </c>
      <c r="AJ463">
        <f t="shared" si="37"/>
        <v>89872.79151943463</v>
      </c>
      <c r="AK463">
        <f t="shared" si="37"/>
        <v>4176.6784452296815</v>
      </c>
      <c r="AL463">
        <f t="shared" si="37"/>
        <v>1738.5159010600705</v>
      </c>
      <c r="AM463">
        <f t="shared" si="37"/>
        <v>551.2367491166077</v>
      </c>
      <c r="AN463">
        <f t="shared" si="37"/>
        <v>169.61130742049468</v>
      </c>
      <c r="AO463">
        <f t="shared" si="37"/>
        <v>487.63250883392226</v>
      </c>
      <c r="AP463">
        <v>0.688</v>
      </c>
      <c r="AR463">
        <v>158.5184326</v>
      </c>
      <c r="AS463">
        <v>0.091</v>
      </c>
      <c r="AU463">
        <v>1.238238573</v>
      </c>
      <c r="AV463">
        <f t="shared" si="32"/>
        <v>1.258238573</v>
      </c>
      <c r="AW463">
        <v>0.003</v>
      </c>
    </row>
    <row r="464" spans="1:49" ht="12.75">
      <c r="A464" s="23">
        <v>37856</v>
      </c>
      <c r="B464" s="22">
        <v>235</v>
      </c>
      <c r="C464" s="24">
        <v>0.791550934</v>
      </c>
      <c r="D464" s="25">
        <v>0.791550934</v>
      </c>
      <c r="E464">
        <v>0</v>
      </c>
      <c r="F464">
        <v>39.54269996</v>
      </c>
      <c r="G464">
        <v>-76.18070996</v>
      </c>
      <c r="H464">
        <v>933.9</v>
      </c>
      <c r="I464">
        <v>904.69</v>
      </c>
      <c r="J464">
        <f t="shared" si="35"/>
        <v>941.0529448578687</v>
      </c>
      <c r="K464" s="10">
        <v>1126.059733969217</v>
      </c>
      <c r="L464">
        <v>1108.0285704634211</v>
      </c>
      <c r="M464" s="10">
        <f t="shared" si="36"/>
        <v>1117.0441522163192</v>
      </c>
      <c r="N464" s="22">
        <v>17.5</v>
      </c>
      <c r="O464" s="22">
        <v>63.2</v>
      </c>
      <c r="P464" s="22">
        <v>43.1</v>
      </c>
      <c r="Q464" s="22">
        <f t="shared" si="34"/>
        <v>42.1</v>
      </c>
      <c r="R464"/>
      <c r="AD464">
        <v>4555</v>
      </c>
      <c r="AE464">
        <v>188</v>
      </c>
      <c r="AF464">
        <v>78</v>
      </c>
      <c r="AG464">
        <v>23</v>
      </c>
      <c r="AH464">
        <v>9</v>
      </c>
      <c r="AI464">
        <v>31</v>
      </c>
      <c r="AJ464">
        <f t="shared" si="37"/>
        <v>96572.43816254416</v>
      </c>
      <c r="AK464">
        <f t="shared" si="37"/>
        <v>3985.8657243816256</v>
      </c>
      <c r="AL464">
        <f t="shared" si="37"/>
        <v>1653.7102473498232</v>
      </c>
      <c r="AM464">
        <f t="shared" si="37"/>
        <v>487.63250883392226</v>
      </c>
      <c r="AN464">
        <f t="shared" si="37"/>
        <v>190.81272084805653</v>
      </c>
      <c r="AO464">
        <f t="shared" si="37"/>
        <v>657.243816254417</v>
      </c>
      <c r="AP464">
        <v>0.756</v>
      </c>
      <c r="AR464">
        <v>159.4023285</v>
      </c>
      <c r="AS464">
        <v>0.081</v>
      </c>
      <c r="AU464">
        <v>1.176611781</v>
      </c>
      <c r="AV464">
        <f t="shared" si="32"/>
        <v>1.196611781</v>
      </c>
      <c r="AW464">
        <v>0.009</v>
      </c>
    </row>
    <row r="465" spans="1:49" ht="12.75">
      <c r="A465" s="23">
        <v>37856</v>
      </c>
      <c r="B465" s="22">
        <v>235</v>
      </c>
      <c r="C465" s="24">
        <v>0.791666687</v>
      </c>
      <c r="D465" s="25">
        <v>0.791666687</v>
      </c>
      <c r="E465">
        <v>0</v>
      </c>
      <c r="F465">
        <v>39.54733571</v>
      </c>
      <c r="G465">
        <v>-76.17821676</v>
      </c>
      <c r="H465">
        <v>936.3</v>
      </c>
      <c r="I465">
        <v>907.09</v>
      </c>
      <c r="J465">
        <f t="shared" si="35"/>
        <v>919.0530387436606</v>
      </c>
      <c r="K465" s="10">
        <v>1104.0598278550087</v>
      </c>
      <c r="L465">
        <v>1086.028664349213</v>
      </c>
      <c r="M465" s="10">
        <f t="shared" si="36"/>
        <v>1095.0442461021107</v>
      </c>
      <c r="N465" s="22">
        <v>17.7</v>
      </c>
      <c r="O465" s="22">
        <v>63.4</v>
      </c>
      <c r="P465" s="22">
        <v>41.1</v>
      </c>
      <c r="Q465" s="22">
        <f t="shared" si="34"/>
        <v>42.1</v>
      </c>
      <c r="R465">
        <v>8.042</v>
      </c>
      <c r="AD465">
        <v>4562</v>
      </c>
      <c r="AE465">
        <v>212</v>
      </c>
      <c r="AF465">
        <v>89</v>
      </c>
      <c r="AG465">
        <v>27</v>
      </c>
      <c r="AH465">
        <v>8</v>
      </c>
      <c r="AI465">
        <v>29</v>
      </c>
      <c r="AJ465">
        <f t="shared" si="37"/>
        <v>96720.8480565371</v>
      </c>
      <c r="AK465">
        <f t="shared" si="37"/>
        <v>4494.699646643109</v>
      </c>
      <c r="AL465">
        <f t="shared" si="37"/>
        <v>1886.9257950530034</v>
      </c>
      <c r="AM465">
        <f t="shared" si="37"/>
        <v>572.4381625441696</v>
      </c>
      <c r="AN465">
        <f t="shared" si="37"/>
        <v>169.61130742049468</v>
      </c>
      <c r="AO465">
        <f t="shared" si="37"/>
        <v>614.8409893992932</v>
      </c>
      <c r="AP465">
        <v>0.716</v>
      </c>
      <c r="AR465">
        <v>160.0354462</v>
      </c>
      <c r="AS465">
        <v>0.061</v>
      </c>
      <c r="AU465">
        <v>1.160931468</v>
      </c>
      <c r="AV465">
        <f t="shared" si="32"/>
        <v>1.180931468</v>
      </c>
      <c r="AW465">
        <v>0.011</v>
      </c>
    </row>
    <row r="466" spans="1:49" ht="12.75">
      <c r="A466" s="23">
        <v>37856</v>
      </c>
      <c r="B466" s="22">
        <v>235</v>
      </c>
      <c r="C466" s="24">
        <v>0.791782379</v>
      </c>
      <c r="D466" s="25">
        <v>0.791782379</v>
      </c>
      <c r="E466">
        <v>0</v>
      </c>
      <c r="F466">
        <v>39.55234154</v>
      </c>
      <c r="G466">
        <v>-76.17766632</v>
      </c>
      <c r="H466">
        <v>937.9</v>
      </c>
      <c r="I466">
        <v>908.69</v>
      </c>
      <c r="J466">
        <f t="shared" si="35"/>
        <v>904.4187486491302</v>
      </c>
      <c r="K466" s="10">
        <v>1089.4255377604784</v>
      </c>
      <c r="L466">
        <v>1071.3943742546826</v>
      </c>
      <c r="M466" s="10">
        <f t="shared" si="36"/>
        <v>1080.4099560075806</v>
      </c>
      <c r="N466" s="22">
        <v>17.7</v>
      </c>
      <c r="O466" s="22">
        <v>65.9</v>
      </c>
      <c r="P466" s="22">
        <v>42.6</v>
      </c>
      <c r="Q466" s="22">
        <f t="shared" si="34"/>
        <v>41.85</v>
      </c>
      <c r="R466"/>
      <c r="S466" s="26">
        <v>3.73E-05</v>
      </c>
      <c r="T466" s="26">
        <v>2.31E-05</v>
      </c>
      <c r="U466" s="26">
        <v>1.24E-05</v>
      </c>
      <c r="V466" s="26">
        <v>5.86E-06</v>
      </c>
      <c r="W466" s="26">
        <v>3.54E-06</v>
      </c>
      <c r="X466" s="26">
        <v>2.64E-06</v>
      </c>
      <c r="Y466">
        <v>874.7</v>
      </c>
      <c r="Z466">
        <v>309.2</v>
      </c>
      <c r="AA466">
        <v>301.2</v>
      </c>
      <c r="AB466">
        <v>17.1</v>
      </c>
      <c r="AD466">
        <v>4842</v>
      </c>
      <c r="AE466">
        <v>234</v>
      </c>
      <c r="AF466">
        <v>77</v>
      </c>
      <c r="AG466">
        <v>17</v>
      </c>
      <c r="AH466">
        <v>9</v>
      </c>
      <c r="AI466">
        <v>24</v>
      </c>
      <c r="AJ466">
        <f t="shared" si="37"/>
        <v>102657.24381625441</v>
      </c>
      <c r="AK466">
        <f t="shared" si="37"/>
        <v>4961.1307420494695</v>
      </c>
      <c r="AL466">
        <f t="shared" si="37"/>
        <v>1632.5088339222614</v>
      </c>
      <c r="AM466">
        <f t="shared" si="37"/>
        <v>360.42402826855124</v>
      </c>
      <c r="AN466">
        <f t="shared" si="37"/>
        <v>190.81272084805653</v>
      </c>
      <c r="AO466">
        <f t="shared" si="37"/>
        <v>508.8339222614841</v>
      </c>
      <c r="AP466">
        <v>0.716</v>
      </c>
      <c r="AR466">
        <v>156.0578461</v>
      </c>
      <c r="AS466">
        <v>0.071</v>
      </c>
      <c r="AU466">
        <v>1.200737238</v>
      </c>
      <c r="AV466">
        <f t="shared" si="32"/>
        <v>1.2207372380000001</v>
      </c>
      <c r="AW466">
        <v>0.007</v>
      </c>
    </row>
    <row r="467" spans="1:49" ht="12.75">
      <c r="A467" s="23">
        <v>37856</v>
      </c>
      <c r="B467" s="22">
        <v>235</v>
      </c>
      <c r="C467" s="24">
        <v>0.791898131</v>
      </c>
      <c r="D467" s="25">
        <v>0.791898131</v>
      </c>
      <c r="E467">
        <v>0</v>
      </c>
      <c r="F467">
        <v>39.55739032</v>
      </c>
      <c r="G467">
        <v>-76.17813796</v>
      </c>
      <c r="H467">
        <v>939.7</v>
      </c>
      <c r="I467">
        <v>910.49</v>
      </c>
      <c r="J467">
        <f t="shared" si="35"/>
        <v>887.9859411782186</v>
      </c>
      <c r="K467" s="10">
        <v>1072.9927302895653</v>
      </c>
      <c r="L467">
        <v>1054.9615667837693</v>
      </c>
      <c r="M467" s="10">
        <f t="shared" si="36"/>
        <v>1063.9771485366673</v>
      </c>
      <c r="N467" s="22">
        <v>18</v>
      </c>
      <c r="O467" s="22">
        <v>62.1</v>
      </c>
      <c r="P467" s="22">
        <v>40.6</v>
      </c>
      <c r="Q467" s="22">
        <f t="shared" si="34"/>
        <v>41.6</v>
      </c>
      <c r="R467"/>
      <c r="AD467">
        <v>5341</v>
      </c>
      <c r="AE467">
        <v>237</v>
      </c>
      <c r="AF467">
        <v>86</v>
      </c>
      <c r="AG467">
        <v>35</v>
      </c>
      <c r="AH467">
        <v>10</v>
      </c>
      <c r="AI467">
        <v>21</v>
      </c>
      <c r="AJ467">
        <f t="shared" si="37"/>
        <v>113236.74911660777</v>
      </c>
      <c r="AK467">
        <f t="shared" si="37"/>
        <v>5024.734982332156</v>
      </c>
      <c r="AL467">
        <f t="shared" si="37"/>
        <v>1823.321554770318</v>
      </c>
      <c r="AM467">
        <f t="shared" si="37"/>
        <v>742.0494699646642</v>
      </c>
      <c r="AN467">
        <f t="shared" si="37"/>
        <v>212.01413427561837</v>
      </c>
      <c r="AO467">
        <f t="shared" si="37"/>
        <v>445.22968197879857</v>
      </c>
      <c r="AP467">
        <v>0.667</v>
      </c>
      <c r="AR467">
        <v>152.1383209</v>
      </c>
      <c r="AS467">
        <v>0.062</v>
      </c>
      <c r="AU467">
        <v>1.131006122</v>
      </c>
      <c r="AV467">
        <f aca="true" t="shared" si="38" ref="AV467:AV530">AU467+0.02</f>
        <v>1.151006122</v>
      </c>
      <c r="AW467">
        <v>0.004</v>
      </c>
    </row>
    <row r="468" spans="1:49" ht="12.75">
      <c r="A468" s="23">
        <v>37856</v>
      </c>
      <c r="B468" s="22">
        <v>235</v>
      </c>
      <c r="C468" s="24">
        <v>0.792013884</v>
      </c>
      <c r="D468" s="25">
        <v>0.792013884</v>
      </c>
      <c r="E468">
        <v>0</v>
      </c>
      <c r="F468">
        <v>39.56233013</v>
      </c>
      <c r="G468">
        <v>-76.17940082</v>
      </c>
      <c r="H468">
        <v>941.9</v>
      </c>
      <c r="I468">
        <v>912.69</v>
      </c>
      <c r="J468">
        <f t="shared" si="35"/>
        <v>867.9454603860612</v>
      </c>
      <c r="K468" s="10">
        <v>1052.9522494974094</v>
      </c>
      <c r="L468">
        <v>1034.9210859916134</v>
      </c>
      <c r="M468" s="10">
        <f t="shared" si="36"/>
        <v>1043.9366677445114</v>
      </c>
      <c r="N468" s="22">
        <v>18</v>
      </c>
      <c r="O468" s="22">
        <v>63.8</v>
      </c>
      <c r="P468" s="22">
        <v>42.6</v>
      </c>
      <c r="Q468" s="22">
        <f t="shared" si="34"/>
        <v>41.6</v>
      </c>
      <c r="R468"/>
      <c r="AD468">
        <v>5759</v>
      </c>
      <c r="AE468">
        <v>248</v>
      </c>
      <c r="AF468">
        <v>85</v>
      </c>
      <c r="AG468">
        <v>25</v>
      </c>
      <c r="AH468">
        <v>14</v>
      </c>
      <c r="AI468">
        <v>33</v>
      </c>
      <c r="AJ468">
        <f t="shared" si="37"/>
        <v>122098.93992932863</v>
      </c>
      <c r="AK468">
        <f t="shared" si="37"/>
        <v>5257.950530035336</v>
      </c>
      <c r="AL468">
        <f t="shared" si="37"/>
        <v>1802.1201413427561</v>
      </c>
      <c r="AM468">
        <f t="shared" si="37"/>
        <v>530.035335689046</v>
      </c>
      <c r="AN468">
        <f t="shared" si="37"/>
        <v>296.81978798586573</v>
      </c>
      <c r="AO468">
        <f t="shared" si="37"/>
        <v>699.6466431095406</v>
      </c>
      <c r="AP468">
        <v>0.667</v>
      </c>
      <c r="AR468">
        <v>151.0379639</v>
      </c>
      <c r="AS468">
        <v>0.082</v>
      </c>
      <c r="AU468">
        <v>1.157844782</v>
      </c>
      <c r="AV468">
        <f t="shared" si="38"/>
        <v>1.177844782</v>
      </c>
      <c r="AW468">
        <v>0.001</v>
      </c>
    </row>
    <row r="469" spans="1:49" ht="12.75">
      <c r="A469" s="23">
        <v>37856</v>
      </c>
      <c r="B469" s="22">
        <v>235</v>
      </c>
      <c r="C469" s="24">
        <v>0.792129636</v>
      </c>
      <c r="D469" s="25">
        <v>0.792129636</v>
      </c>
      <c r="E469">
        <v>0</v>
      </c>
      <c r="F469">
        <v>39.56718598</v>
      </c>
      <c r="G469">
        <v>-76.18116156</v>
      </c>
      <c r="H469">
        <v>944.6</v>
      </c>
      <c r="I469">
        <v>915.39</v>
      </c>
      <c r="J469">
        <f t="shared" si="35"/>
        <v>843.4162439324006</v>
      </c>
      <c r="K469" s="10">
        <v>1028.4230330437472</v>
      </c>
      <c r="L469">
        <v>1010.3918695379513</v>
      </c>
      <c r="M469" s="10">
        <f t="shared" si="36"/>
        <v>1019.4074512908492</v>
      </c>
      <c r="N469" s="22">
        <v>18.2</v>
      </c>
      <c r="O469" s="22">
        <v>62.3</v>
      </c>
      <c r="P469" s="22">
        <v>41.6</v>
      </c>
      <c r="Q469" s="22">
        <f t="shared" si="34"/>
        <v>42.1</v>
      </c>
      <c r="R469"/>
      <c r="S469" s="26">
        <v>3.84E-05</v>
      </c>
      <c r="T469" s="26">
        <v>2.41E-05</v>
      </c>
      <c r="U469" s="26">
        <v>1.3E-05</v>
      </c>
      <c r="V469" s="26">
        <v>5.42E-06</v>
      </c>
      <c r="W469" s="26">
        <v>4.58E-06</v>
      </c>
      <c r="X469" s="26">
        <v>3.1E-06</v>
      </c>
      <c r="Y469">
        <v>881</v>
      </c>
      <c r="Z469">
        <v>309.2</v>
      </c>
      <c r="AA469">
        <v>301.1</v>
      </c>
      <c r="AB469">
        <v>17.2</v>
      </c>
      <c r="AD469">
        <v>6426</v>
      </c>
      <c r="AE469">
        <v>290</v>
      </c>
      <c r="AF469">
        <v>98</v>
      </c>
      <c r="AG469">
        <v>30</v>
      </c>
      <c r="AH469">
        <v>9</v>
      </c>
      <c r="AI469">
        <v>42</v>
      </c>
      <c r="AJ469">
        <f t="shared" si="37"/>
        <v>136240.28268551236</v>
      </c>
      <c r="AK469">
        <f t="shared" si="37"/>
        <v>6148.409893992933</v>
      </c>
      <c r="AL469">
        <f t="shared" si="37"/>
        <v>2077.73851590106</v>
      </c>
      <c r="AM469">
        <f t="shared" si="37"/>
        <v>636.0424028268551</v>
      </c>
      <c r="AN469">
        <f t="shared" si="37"/>
        <v>190.81272084805653</v>
      </c>
      <c r="AO469">
        <f t="shared" si="37"/>
        <v>890.4593639575971</v>
      </c>
      <c r="AP469">
        <v>0.686</v>
      </c>
      <c r="AR469">
        <v>145.379364</v>
      </c>
      <c r="AS469">
        <v>0.081</v>
      </c>
      <c r="AU469">
        <v>1.246492147</v>
      </c>
      <c r="AV469">
        <f t="shared" si="38"/>
        <v>1.2664921470000001</v>
      </c>
      <c r="AW469">
        <v>0.006</v>
      </c>
    </row>
    <row r="470" spans="1:49" ht="12.75">
      <c r="A470" s="23">
        <v>37856</v>
      </c>
      <c r="B470" s="22">
        <v>235</v>
      </c>
      <c r="C470" s="24">
        <v>0.792245388</v>
      </c>
      <c r="D470" s="25">
        <v>0.792245388</v>
      </c>
      <c r="E470">
        <v>0</v>
      </c>
      <c r="F470">
        <v>39.57183769</v>
      </c>
      <c r="G470">
        <v>-76.18321605</v>
      </c>
      <c r="H470">
        <v>946.4</v>
      </c>
      <c r="I470">
        <v>917.19</v>
      </c>
      <c r="J470">
        <f t="shared" si="35"/>
        <v>827.1035947968722</v>
      </c>
      <c r="K470" s="10">
        <v>1012.1103839082189</v>
      </c>
      <c r="L470">
        <v>994.079220402423</v>
      </c>
      <c r="M470" s="10">
        <f t="shared" si="36"/>
        <v>1003.0948021553208</v>
      </c>
      <c r="N470" s="22">
        <v>18.4</v>
      </c>
      <c r="O470" s="22">
        <v>61.3</v>
      </c>
      <c r="P470" s="22">
        <v>44.6</v>
      </c>
      <c r="Q470" s="22">
        <f t="shared" si="34"/>
        <v>43.1</v>
      </c>
      <c r="R470"/>
      <c r="S470" s="26">
        <v>3.84E-05</v>
      </c>
      <c r="T470" s="26">
        <v>2.41E-05</v>
      </c>
      <c r="U470" s="26">
        <v>1.3E-05</v>
      </c>
      <c r="V470" s="26">
        <v>5.42E-06</v>
      </c>
      <c r="W470" s="26">
        <v>4.58E-06</v>
      </c>
      <c r="X470" s="26">
        <v>3.1E-06</v>
      </c>
      <c r="Y470">
        <v>881</v>
      </c>
      <c r="Z470">
        <v>309.2</v>
      </c>
      <c r="AA470">
        <v>301.1</v>
      </c>
      <c r="AB470">
        <v>17.2</v>
      </c>
      <c r="AD470">
        <v>6611</v>
      </c>
      <c r="AE470">
        <v>282</v>
      </c>
      <c r="AF470">
        <v>111</v>
      </c>
      <c r="AG470">
        <v>29</v>
      </c>
      <c r="AH470">
        <v>4</v>
      </c>
      <c r="AI470">
        <v>37</v>
      </c>
      <c r="AJ470">
        <f t="shared" si="37"/>
        <v>140162.5441696113</v>
      </c>
      <c r="AK470">
        <f t="shared" si="37"/>
        <v>5978.798586572438</v>
      </c>
      <c r="AL470">
        <f t="shared" si="37"/>
        <v>2353.356890459364</v>
      </c>
      <c r="AM470">
        <f t="shared" si="37"/>
        <v>614.8409893992932</v>
      </c>
      <c r="AN470">
        <f t="shared" si="37"/>
        <v>84.80565371024734</v>
      </c>
      <c r="AO470">
        <f t="shared" si="37"/>
        <v>784.452296819788</v>
      </c>
      <c r="AP470">
        <v>0.676</v>
      </c>
      <c r="AR470">
        <v>142.446991</v>
      </c>
      <c r="AS470">
        <v>0.081</v>
      </c>
      <c r="AU470">
        <v>1.325520635</v>
      </c>
      <c r="AV470">
        <f t="shared" si="38"/>
        <v>1.345520635</v>
      </c>
      <c r="AW470">
        <v>0.011</v>
      </c>
    </row>
    <row r="471" spans="1:49" ht="12.75">
      <c r="A471" s="23">
        <v>37856</v>
      </c>
      <c r="B471" s="22">
        <v>235</v>
      </c>
      <c r="C471" s="24">
        <v>0.79236114</v>
      </c>
      <c r="D471" s="25">
        <v>0.79236114</v>
      </c>
      <c r="E471">
        <v>0</v>
      </c>
      <c r="F471">
        <v>39.57577466</v>
      </c>
      <c r="G471">
        <v>-76.18696437</v>
      </c>
      <c r="H471">
        <v>948.4</v>
      </c>
      <c r="I471">
        <v>919.19</v>
      </c>
      <c r="J471">
        <f t="shared" si="35"/>
        <v>809.0159339527964</v>
      </c>
      <c r="K471" s="10">
        <v>994.0227230641447</v>
      </c>
      <c r="L471">
        <v>975.9915595583487</v>
      </c>
      <c r="M471" s="10">
        <f t="shared" si="36"/>
        <v>985.0071413112466</v>
      </c>
      <c r="N471" s="22">
        <v>18.6</v>
      </c>
      <c r="O471" s="22">
        <v>62.2</v>
      </c>
      <c r="P471" s="22">
        <v>41.6</v>
      </c>
      <c r="Q471" s="22">
        <f t="shared" si="34"/>
        <v>43.1</v>
      </c>
      <c r="R471">
        <v>9.134</v>
      </c>
      <c r="AD471">
        <v>6504</v>
      </c>
      <c r="AE471">
        <v>274</v>
      </c>
      <c r="AF471">
        <v>100</v>
      </c>
      <c r="AG471">
        <v>36</v>
      </c>
      <c r="AH471">
        <v>15</v>
      </c>
      <c r="AI471">
        <v>34</v>
      </c>
      <c r="AJ471">
        <f t="shared" si="37"/>
        <v>137893.9929328622</v>
      </c>
      <c r="AK471">
        <f t="shared" si="37"/>
        <v>5809.187279151944</v>
      </c>
      <c r="AL471">
        <f t="shared" si="37"/>
        <v>2120.141342756184</v>
      </c>
      <c r="AM471">
        <f t="shared" si="37"/>
        <v>763.2508833922261</v>
      </c>
      <c r="AN471">
        <f t="shared" si="37"/>
        <v>318.02120141342755</v>
      </c>
      <c r="AO471">
        <f t="shared" si="37"/>
        <v>720.8480565371025</v>
      </c>
      <c r="AP471">
        <v>0.577</v>
      </c>
      <c r="AR471">
        <v>148.4225159</v>
      </c>
      <c r="AS471">
        <v>0.07</v>
      </c>
      <c r="AU471">
        <v>1.363891363</v>
      </c>
      <c r="AV471">
        <f t="shared" si="38"/>
        <v>1.383891363</v>
      </c>
      <c r="AW471">
        <v>0.007</v>
      </c>
    </row>
    <row r="472" spans="1:49" ht="12.75">
      <c r="A472" s="23">
        <v>37856</v>
      </c>
      <c r="B472" s="22">
        <v>235</v>
      </c>
      <c r="C472" s="24">
        <v>0.792476833</v>
      </c>
      <c r="D472" s="25">
        <v>0.792476833</v>
      </c>
      <c r="E472">
        <v>0</v>
      </c>
      <c r="F472">
        <v>39.57829843</v>
      </c>
      <c r="G472">
        <v>-76.1925818</v>
      </c>
      <c r="H472">
        <v>950.7</v>
      </c>
      <c r="I472">
        <v>921.49</v>
      </c>
      <c r="J472">
        <f t="shared" si="35"/>
        <v>788.263714017009</v>
      </c>
      <c r="K472" s="10">
        <v>973.2705031283556</v>
      </c>
      <c r="L472">
        <v>955.2393396225597</v>
      </c>
      <c r="M472" s="10">
        <f t="shared" si="36"/>
        <v>964.2549213754576</v>
      </c>
      <c r="N472" s="22">
        <v>18.8</v>
      </c>
      <c r="O472" s="22">
        <v>63.8</v>
      </c>
      <c r="P472" s="22">
        <v>41.1</v>
      </c>
      <c r="Q472" s="22">
        <f t="shared" si="34"/>
        <v>41.35</v>
      </c>
      <c r="R472"/>
      <c r="S472" s="26">
        <v>4E-05</v>
      </c>
      <c r="T472" s="26">
        <v>2.37E-05</v>
      </c>
      <c r="U472" s="26">
        <v>1.23E-05</v>
      </c>
      <c r="V472" s="26">
        <v>5.65E-06</v>
      </c>
      <c r="W472" s="26">
        <v>4.28E-06</v>
      </c>
      <c r="X472" s="26">
        <v>2.77E-06</v>
      </c>
      <c r="Y472">
        <v>887.2</v>
      </c>
      <c r="Z472">
        <v>309.1</v>
      </c>
      <c r="AA472">
        <v>301.1</v>
      </c>
      <c r="AB472">
        <v>17.4</v>
      </c>
      <c r="AD472">
        <v>6599</v>
      </c>
      <c r="AE472">
        <v>269</v>
      </c>
      <c r="AF472">
        <v>89</v>
      </c>
      <c r="AG472">
        <v>28</v>
      </c>
      <c r="AH472">
        <v>9</v>
      </c>
      <c r="AI472">
        <v>26</v>
      </c>
      <c r="AJ472">
        <f t="shared" si="37"/>
        <v>139908.12720848055</v>
      </c>
      <c r="AK472">
        <f t="shared" si="37"/>
        <v>5703.180212014134</v>
      </c>
      <c r="AL472">
        <f t="shared" si="37"/>
        <v>1886.9257950530034</v>
      </c>
      <c r="AM472">
        <f t="shared" si="37"/>
        <v>593.6395759717315</v>
      </c>
      <c r="AN472">
        <f t="shared" si="37"/>
        <v>190.81272084805653</v>
      </c>
      <c r="AO472">
        <f t="shared" si="37"/>
        <v>551.2367491166077</v>
      </c>
      <c r="AP472">
        <v>0.736</v>
      </c>
      <c r="AR472">
        <v>149.345993</v>
      </c>
      <c r="AS472">
        <v>0.101</v>
      </c>
      <c r="AU472">
        <v>1.389347315</v>
      </c>
      <c r="AV472">
        <f t="shared" si="38"/>
        <v>1.409347315</v>
      </c>
      <c r="AW472">
        <v>0.005</v>
      </c>
    </row>
    <row r="473" spans="1:49" ht="12.75">
      <c r="A473" s="23">
        <v>37856</v>
      </c>
      <c r="B473" s="22">
        <v>235</v>
      </c>
      <c r="C473" s="24">
        <v>0.792592585</v>
      </c>
      <c r="D473" s="25">
        <v>0.792592585</v>
      </c>
      <c r="E473">
        <v>0</v>
      </c>
      <c r="F473">
        <v>39.5791829</v>
      </c>
      <c r="G473">
        <v>-76.19933656</v>
      </c>
      <c r="H473">
        <v>951.2</v>
      </c>
      <c r="I473">
        <v>921.99</v>
      </c>
      <c r="J473">
        <f t="shared" si="35"/>
        <v>783.7592162325893</v>
      </c>
      <c r="K473" s="10">
        <v>968.766005343936</v>
      </c>
      <c r="L473">
        <v>950.73484183814</v>
      </c>
      <c r="M473" s="10">
        <f t="shared" si="36"/>
        <v>959.750423591038</v>
      </c>
      <c r="N473" s="22">
        <v>18.7</v>
      </c>
      <c r="O473" s="22">
        <v>64.1</v>
      </c>
      <c r="P473" s="22">
        <v>37.7</v>
      </c>
      <c r="Q473" s="22">
        <f t="shared" si="34"/>
        <v>39.400000000000006</v>
      </c>
      <c r="R473"/>
      <c r="AD473">
        <v>38524</v>
      </c>
      <c r="AE473">
        <v>356</v>
      </c>
      <c r="AF473">
        <v>100</v>
      </c>
      <c r="AG473">
        <v>29</v>
      </c>
      <c r="AH473">
        <v>16</v>
      </c>
      <c r="AI473">
        <v>21</v>
      </c>
      <c r="AJ473">
        <f t="shared" si="37"/>
        <v>816763.2508833922</v>
      </c>
      <c r="AK473">
        <f t="shared" si="37"/>
        <v>7547.703180212014</v>
      </c>
      <c r="AL473">
        <f t="shared" si="37"/>
        <v>2120.141342756184</v>
      </c>
      <c r="AM473">
        <f t="shared" si="37"/>
        <v>614.8409893992932</v>
      </c>
      <c r="AN473">
        <f t="shared" si="37"/>
        <v>339.22261484098937</v>
      </c>
      <c r="AO473">
        <f t="shared" si="37"/>
        <v>445.22968197879857</v>
      </c>
      <c r="AP473">
        <v>0.698</v>
      </c>
      <c r="AR473">
        <v>155.4144287</v>
      </c>
      <c r="AS473">
        <v>0.091</v>
      </c>
      <c r="AU473">
        <v>1.409541726</v>
      </c>
      <c r="AV473">
        <f t="shared" si="38"/>
        <v>1.429541726</v>
      </c>
      <c r="AW473">
        <v>0.004</v>
      </c>
    </row>
    <row r="474" spans="1:49" ht="12.75">
      <c r="A474" s="23">
        <v>37856</v>
      </c>
      <c r="B474" s="22">
        <v>235</v>
      </c>
      <c r="C474" s="24">
        <v>0.792708337</v>
      </c>
      <c r="D474" s="25">
        <v>0.792708337</v>
      </c>
      <c r="E474">
        <v>0</v>
      </c>
      <c r="F474">
        <v>39.57814254</v>
      </c>
      <c r="G474">
        <v>-76.20613021</v>
      </c>
      <c r="H474">
        <v>952</v>
      </c>
      <c r="I474">
        <v>922.79</v>
      </c>
      <c r="J474">
        <f t="shared" si="35"/>
        <v>776.557098349664</v>
      </c>
      <c r="K474" s="10">
        <v>961.5638874610106</v>
      </c>
      <c r="L474">
        <v>943.5327239552147</v>
      </c>
      <c r="M474" s="10">
        <f t="shared" si="36"/>
        <v>952.5483057081126</v>
      </c>
      <c r="N474" s="22">
        <v>18.8</v>
      </c>
      <c r="O474" s="22">
        <v>64.2</v>
      </c>
      <c r="P474" s="22">
        <v>39.7</v>
      </c>
      <c r="Q474" s="22">
        <f t="shared" si="34"/>
        <v>38.7</v>
      </c>
      <c r="R474"/>
      <c r="AD474">
        <v>64175</v>
      </c>
      <c r="AE474">
        <v>369</v>
      </c>
      <c r="AF474">
        <v>134</v>
      </c>
      <c r="AG474">
        <v>41</v>
      </c>
      <c r="AH474">
        <v>17</v>
      </c>
      <c r="AI474">
        <v>27</v>
      </c>
      <c r="AJ474">
        <f t="shared" si="37"/>
        <v>1360600.706713781</v>
      </c>
      <c r="AK474">
        <f t="shared" si="37"/>
        <v>7823.321554770318</v>
      </c>
      <c r="AL474">
        <f t="shared" si="37"/>
        <v>2840.989399293286</v>
      </c>
      <c r="AM474">
        <f t="shared" si="37"/>
        <v>869.2579505300353</v>
      </c>
      <c r="AN474">
        <f t="shared" si="37"/>
        <v>360.42402826855124</v>
      </c>
      <c r="AO474">
        <f t="shared" si="37"/>
        <v>572.4381625441696</v>
      </c>
      <c r="AP474">
        <v>0.746</v>
      </c>
      <c r="AR474">
        <v>158.6490784</v>
      </c>
      <c r="AS474">
        <v>0.091</v>
      </c>
      <c r="AU474">
        <v>1.433562636</v>
      </c>
      <c r="AV474">
        <f t="shared" si="38"/>
        <v>1.453562636</v>
      </c>
      <c r="AW474">
        <v>0.005</v>
      </c>
    </row>
    <row r="475" spans="1:49" ht="12.75">
      <c r="A475" s="23">
        <v>37856</v>
      </c>
      <c r="B475" s="22">
        <v>235</v>
      </c>
      <c r="C475" s="24">
        <v>0.79282409</v>
      </c>
      <c r="D475" s="25">
        <v>0.79282409</v>
      </c>
      <c r="E475">
        <v>0</v>
      </c>
      <c r="F475">
        <v>39.57552572</v>
      </c>
      <c r="G475">
        <v>-76.21249444</v>
      </c>
      <c r="H475">
        <v>953.2</v>
      </c>
      <c r="I475">
        <v>923.99</v>
      </c>
      <c r="J475">
        <f t="shared" si="35"/>
        <v>765.7656201564652</v>
      </c>
      <c r="K475" s="10">
        <v>950.7724092678118</v>
      </c>
      <c r="L475">
        <v>932.7412457620159</v>
      </c>
      <c r="M475" s="10">
        <f t="shared" si="36"/>
        <v>941.7568275149138</v>
      </c>
      <c r="N475" s="22">
        <v>18.9</v>
      </c>
      <c r="O475" s="22">
        <v>64</v>
      </c>
      <c r="P475" s="22">
        <v>37.1</v>
      </c>
      <c r="Q475" s="22">
        <f t="shared" si="34"/>
        <v>38.400000000000006</v>
      </c>
      <c r="R475"/>
      <c r="AD475">
        <v>127506</v>
      </c>
      <c r="AE475">
        <v>435</v>
      </c>
      <c r="AF475">
        <v>134</v>
      </c>
      <c r="AG475">
        <v>31</v>
      </c>
      <c r="AH475">
        <v>7</v>
      </c>
      <c r="AI475">
        <v>37</v>
      </c>
      <c r="AJ475">
        <f t="shared" si="37"/>
        <v>2703307.4204946994</v>
      </c>
      <c r="AK475">
        <f t="shared" si="37"/>
        <v>9222.6148409894</v>
      </c>
      <c r="AL475">
        <f t="shared" si="37"/>
        <v>2840.989399293286</v>
      </c>
      <c r="AM475">
        <f t="shared" si="37"/>
        <v>657.243816254417</v>
      </c>
      <c r="AN475">
        <f t="shared" si="37"/>
        <v>148.40989399293287</v>
      </c>
      <c r="AO475">
        <f t="shared" si="37"/>
        <v>784.452296819788</v>
      </c>
      <c r="AP475">
        <v>0.776</v>
      </c>
      <c r="AR475">
        <v>167.2145081</v>
      </c>
      <c r="AS475">
        <v>0.091</v>
      </c>
      <c r="AU475">
        <v>1.459975243</v>
      </c>
      <c r="AV475">
        <f t="shared" si="38"/>
        <v>1.479975243</v>
      </c>
      <c r="AW475">
        <v>0.011</v>
      </c>
    </row>
    <row r="476" spans="1:49" ht="12.75">
      <c r="A476" s="23">
        <v>37856</v>
      </c>
      <c r="B476" s="22">
        <v>235</v>
      </c>
      <c r="C476" s="24">
        <v>0.792939842</v>
      </c>
      <c r="D476" s="25">
        <v>0.792939842</v>
      </c>
      <c r="E476">
        <v>0</v>
      </c>
      <c r="F476">
        <v>39.57132412</v>
      </c>
      <c r="G476">
        <v>-76.21768664</v>
      </c>
      <c r="H476">
        <v>953.6</v>
      </c>
      <c r="I476">
        <v>924.39</v>
      </c>
      <c r="J476">
        <f t="shared" si="35"/>
        <v>762.1715749918878</v>
      </c>
      <c r="K476" s="10">
        <v>947.1783641032345</v>
      </c>
      <c r="L476">
        <v>929.1472005974385</v>
      </c>
      <c r="M476" s="10">
        <f t="shared" si="36"/>
        <v>938.1627823503366</v>
      </c>
      <c r="N476" s="22">
        <v>19</v>
      </c>
      <c r="O476" s="22">
        <v>62</v>
      </c>
      <c r="P476" s="22">
        <v>40.6</v>
      </c>
      <c r="Q476" s="22">
        <f t="shared" si="34"/>
        <v>38.85</v>
      </c>
      <c r="R476"/>
      <c r="S476" s="26">
        <v>3.76E-05</v>
      </c>
      <c r="T476" s="26">
        <v>2.29E-05</v>
      </c>
      <c r="U476" s="26">
        <v>1.22E-05</v>
      </c>
      <c r="V476" s="26">
        <v>4.26E-06</v>
      </c>
      <c r="W476" s="26">
        <v>4.32E-06</v>
      </c>
      <c r="X476" s="26">
        <v>2.89E-06</v>
      </c>
      <c r="Y476">
        <v>890.8</v>
      </c>
      <c r="Z476">
        <v>309.1</v>
      </c>
      <c r="AA476">
        <v>301</v>
      </c>
      <c r="AB476">
        <v>17.6</v>
      </c>
      <c r="AD476">
        <v>227424</v>
      </c>
      <c r="AE476">
        <v>410</v>
      </c>
      <c r="AF476">
        <v>144</v>
      </c>
      <c r="AG476">
        <v>26</v>
      </c>
      <c r="AH476">
        <v>12</v>
      </c>
      <c r="AI476">
        <v>21</v>
      </c>
      <c r="AJ476">
        <f t="shared" si="37"/>
        <v>4821710.247349823</v>
      </c>
      <c r="AK476">
        <f t="shared" si="37"/>
        <v>8692.579505300353</v>
      </c>
      <c r="AL476">
        <f t="shared" si="37"/>
        <v>3053.0035335689045</v>
      </c>
      <c r="AM476">
        <f t="shared" si="37"/>
        <v>551.2367491166077</v>
      </c>
      <c r="AN476">
        <f t="shared" si="37"/>
        <v>254.41696113074204</v>
      </c>
      <c r="AO476">
        <f t="shared" si="37"/>
        <v>445.22968197879857</v>
      </c>
      <c r="AP476">
        <v>0.706</v>
      </c>
      <c r="AR476">
        <v>166.2797546</v>
      </c>
      <c r="AS476">
        <v>0.091</v>
      </c>
      <c r="AU476">
        <v>1.412247062</v>
      </c>
      <c r="AV476">
        <f t="shared" si="38"/>
        <v>1.432247062</v>
      </c>
      <c r="AW476">
        <v>0.009</v>
      </c>
    </row>
    <row r="477" spans="1:49" ht="12.75">
      <c r="A477" s="23">
        <v>37856</v>
      </c>
      <c r="B477" s="22">
        <v>235</v>
      </c>
      <c r="C477" s="24">
        <v>0.793055534</v>
      </c>
      <c r="D477" s="25">
        <v>0.793055534</v>
      </c>
      <c r="E477">
        <v>0</v>
      </c>
      <c r="F477">
        <v>39.56598072</v>
      </c>
      <c r="G477">
        <v>-76.22124652</v>
      </c>
      <c r="H477">
        <v>956.2</v>
      </c>
      <c r="I477">
        <v>926.99</v>
      </c>
      <c r="J477">
        <f t="shared" si="35"/>
        <v>738.8481213942329</v>
      </c>
      <c r="K477" s="10">
        <v>923.8549105055795</v>
      </c>
      <c r="L477">
        <v>905.8237469997836</v>
      </c>
      <c r="M477" s="10">
        <f t="shared" si="36"/>
        <v>914.8393287526815</v>
      </c>
      <c r="N477" s="22">
        <v>19.1</v>
      </c>
      <c r="O477" s="22">
        <v>62.6</v>
      </c>
      <c r="P477" s="22">
        <v>40.1</v>
      </c>
      <c r="Q477" s="22">
        <f t="shared" si="34"/>
        <v>40.35</v>
      </c>
      <c r="R477">
        <v>7.196</v>
      </c>
      <c r="AD477">
        <v>183193</v>
      </c>
      <c r="AE477">
        <v>397</v>
      </c>
      <c r="AF477">
        <v>138</v>
      </c>
      <c r="AG477">
        <v>39</v>
      </c>
      <c r="AH477">
        <v>10</v>
      </c>
      <c r="AI477">
        <v>27</v>
      </c>
      <c r="AJ477">
        <f t="shared" si="37"/>
        <v>3883950.5300353356</v>
      </c>
      <c r="AK477">
        <f t="shared" si="37"/>
        <v>8416.96113074205</v>
      </c>
      <c r="AL477">
        <f t="shared" si="37"/>
        <v>2925.7950530035337</v>
      </c>
      <c r="AM477">
        <f t="shared" si="37"/>
        <v>826.8551236749116</v>
      </c>
      <c r="AN477">
        <f t="shared" si="37"/>
        <v>212.01413427561837</v>
      </c>
      <c r="AO477">
        <f t="shared" si="37"/>
        <v>572.4381625441696</v>
      </c>
      <c r="AP477">
        <v>0.736</v>
      </c>
      <c r="AR477">
        <v>167.447113</v>
      </c>
      <c r="AS477">
        <v>0.091</v>
      </c>
      <c r="AU477">
        <v>1.393218756</v>
      </c>
      <c r="AV477">
        <f t="shared" si="38"/>
        <v>1.413218756</v>
      </c>
      <c r="AW477">
        <v>0.005</v>
      </c>
    </row>
    <row r="478" spans="1:49" ht="12.75">
      <c r="A478" s="23">
        <v>37856</v>
      </c>
      <c r="B478" s="22">
        <v>235</v>
      </c>
      <c r="C478" s="24">
        <v>0.793171287</v>
      </c>
      <c r="D478" s="25">
        <v>0.793171287</v>
      </c>
      <c r="E478">
        <v>0</v>
      </c>
      <c r="F478">
        <v>39.56016302</v>
      </c>
      <c r="G478">
        <v>-76.22243869</v>
      </c>
      <c r="H478">
        <v>958.2</v>
      </c>
      <c r="I478">
        <v>928.99</v>
      </c>
      <c r="J478">
        <f t="shared" si="35"/>
        <v>720.9514746927982</v>
      </c>
      <c r="K478" s="10">
        <v>905.9582638041448</v>
      </c>
      <c r="L478">
        <v>887.9271002983489</v>
      </c>
      <c r="M478" s="10">
        <f t="shared" si="36"/>
        <v>896.942682051247</v>
      </c>
      <c r="N478" s="22">
        <v>19.3</v>
      </c>
      <c r="O478" s="22">
        <v>62.4</v>
      </c>
      <c r="P478" s="22">
        <v>40.1</v>
      </c>
      <c r="Q478" s="22">
        <f t="shared" si="34"/>
        <v>40.1</v>
      </c>
      <c r="R478"/>
      <c r="AD478">
        <v>108142</v>
      </c>
      <c r="AE478">
        <v>402</v>
      </c>
      <c r="AF478">
        <v>116</v>
      </c>
      <c r="AG478">
        <v>28</v>
      </c>
      <c r="AH478">
        <v>10</v>
      </c>
      <c r="AI478">
        <v>17</v>
      </c>
      <c r="AJ478">
        <f t="shared" si="37"/>
        <v>2292763.250883392</v>
      </c>
      <c r="AK478">
        <f t="shared" si="37"/>
        <v>8522.968197879858</v>
      </c>
      <c r="AL478">
        <f t="shared" si="37"/>
        <v>2459.363957597173</v>
      </c>
      <c r="AM478">
        <f t="shared" si="37"/>
        <v>593.6395759717315</v>
      </c>
      <c r="AN478">
        <f t="shared" si="37"/>
        <v>212.01413427561837</v>
      </c>
      <c r="AO478">
        <f t="shared" si="37"/>
        <v>360.42402826855124</v>
      </c>
      <c r="AP478">
        <v>0.658</v>
      </c>
      <c r="AR478">
        <v>167.9873199</v>
      </c>
      <c r="AS478">
        <v>0.081</v>
      </c>
      <c r="AU478">
        <v>1.386148572</v>
      </c>
      <c r="AV478">
        <f t="shared" si="38"/>
        <v>1.406148572</v>
      </c>
      <c r="AW478">
        <v>0.004</v>
      </c>
    </row>
    <row r="479" spans="1:49" ht="12.75">
      <c r="A479" s="23">
        <v>37856</v>
      </c>
      <c r="B479" s="22">
        <v>235</v>
      </c>
      <c r="C479" s="24">
        <v>0.793287039</v>
      </c>
      <c r="D479" s="25">
        <v>0.793287039</v>
      </c>
      <c r="E479">
        <v>0</v>
      </c>
      <c r="F479">
        <v>39.55408777</v>
      </c>
      <c r="G479">
        <v>-76.22108121</v>
      </c>
      <c r="H479">
        <v>960.6</v>
      </c>
      <c r="I479">
        <v>931.39</v>
      </c>
      <c r="J479">
        <f t="shared" si="35"/>
        <v>699.5262880656503</v>
      </c>
      <c r="K479" s="10">
        <v>884.5330771769969</v>
      </c>
      <c r="L479">
        <v>866.501913671201</v>
      </c>
      <c r="M479" s="10">
        <f t="shared" si="36"/>
        <v>875.517495424099</v>
      </c>
      <c r="N479" s="22">
        <v>19.6</v>
      </c>
      <c r="O479" s="22">
        <v>61.3</v>
      </c>
      <c r="P479" s="22">
        <v>39.2</v>
      </c>
      <c r="Q479" s="22">
        <f t="shared" si="34"/>
        <v>39.650000000000006</v>
      </c>
      <c r="R479"/>
      <c r="S479" s="26">
        <v>3.72E-05</v>
      </c>
      <c r="T479" s="26">
        <v>2.27E-05</v>
      </c>
      <c r="U479" s="26">
        <v>1.17E-05</v>
      </c>
      <c r="V479" s="26">
        <v>4.75E-06</v>
      </c>
      <c r="W479" s="26">
        <v>4.15E-06</v>
      </c>
      <c r="X479" s="26">
        <v>2.95E-06</v>
      </c>
      <c r="Y479">
        <v>895.2</v>
      </c>
      <c r="Z479">
        <v>309.1</v>
      </c>
      <c r="AA479">
        <v>301</v>
      </c>
      <c r="AB479">
        <v>18.2</v>
      </c>
      <c r="AD479">
        <v>58121</v>
      </c>
      <c r="AE479">
        <v>416</v>
      </c>
      <c r="AF479">
        <v>129</v>
      </c>
      <c r="AG479">
        <v>25</v>
      </c>
      <c r="AH479">
        <v>10</v>
      </c>
      <c r="AI479">
        <v>28</v>
      </c>
      <c r="AJ479">
        <f t="shared" si="37"/>
        <v>1232247.3498233214</v>
      </c>
      <c r="AK479">
        <f t="shared" si="37"/>
        <v>8819.787985865723</v>
      </c>
      <c r="AL479">
        <f t="shared" si="37"/>
        <v>2734.982332155477</v>
      </c>
      <c r="AM479">
        <f t="shared" si="37"/>
        <v>530.035335689046</v>
      </c>
      <c r="AN479">
        <f t="shared" si="37"/>
        <v>212.01413427561837</v>
      </c>
      <c r="AO479">
        <f t="shared" si="37"/>
        <v>593.6395759717315</v>
      </c>
      <c r="AP479">
        <v>0.795</v>
      </c>
      <c r="AR479">
        <v>164.3708344</v>
      </c>
      <c r="AS479">
        <v>0.081</v>
      </c>
      <c r="AU479">
        <v>1.346046329</v>
      </c>
      <c r="AV479">
        <f t="shared" si="38"/>
        <v>1.366046329</v>
      </c>
      <c r="AW479">
        <v>0.004</v>
      </c>
    </row>
    <row r="480" spans="1:49" ht="12.75">
      <c r="A480" s="23">
        <v>37856</v>
      </c>
      <c r="B480" s="22">
        <v>235</v>
      </c>
      <c r="C480" s="24">
        <v>0.793402791</v>
      </c>
      <c r="D480" s="25">
        <v>0.793402791</v>
      </c>
      <c r="E480">
        <v>0</v>
      </c>
      <c r="F480">
        <v>39.54861927</v>
      </c>
      <c r="G480">
        <v>-76.21723298</v>
      </c>
      <c r="H480">
        <v>962.6</v>
      </c>
      <c r="I480">
        <v>933.39</v>
      </c>
      <c r="J480">
        <f t="shared" si="35"/>
        <v>681.7140966951561</v>
      </c>
      <c r="K480" s="10">
        <v>866.7208858065027</v>
      </c>
      <c r="L480">
        <v>848.6897223007068</v>
      </c>
      <c r="M480" s="10">
        <f t="shared" si="36"/>
        <v>857.7053040536048</v>
      </c>
      <c r="N480" s="22">
        <v>19.7</v>
      </c>
      <c r="O480" s="22">
        <v>60.9</v>
      </c>
      <c r="P480" s="22">
        <v>41</v>
      </c>
      <c r="Q480" s="22">
        <f t="shared" si="34"/>
        <v>40.1</v>
      </c>
      <c r="R480"/>
      <c r="AD480">
        <v>31808</v>
      </c>
      <c r="AE480">
        <v>336</v>
      </c>
      <c r="AF480">
        <v>115</v>
      </c>
      <c r="AG480">
        <v>35</v>
      </c>
      <c r="AH480">
        <v>9</v>
      </c>
      <c r="AI480">
        <v>17</v>
      </c>
      <c r="AJ480">
        <f t="shared" si="37"/>
        <v>674374.5583038869</v>
      </c>
      <c r="AK480">
        <f t="shared" si="37"/>
        <v>7123.674911660777</v>
      </c>
      <c r="AL480">
        <f t="shared" si="37"/>
        <v>2438.1625441696115</v>
      </c>
      <c r="AM480">
        <f t="shared" si="37"/>
        <v>742.0494699646642</v>
      </c>
      <c r="AN480">
        <f t="shared" si="37"/>
        <v>190.81272084805653</v>
      </c>
      <c r="AO480">
        <f t="shared" si="37"/>
        <v>360.42402826855124</v>
      </c>
      <c r="AP480">
        <v>0.716</v>
      </c>
      <c r="AR480">
        <v>163.6092224</v>
      </c>
      <c r="AS480">
        <v>0.09</v>
      </c>
      <c r="AU480">
        <v>1.323218703</v>
      </c>
      <c r="AV480">
        <f t="shared" si="38"/>
        <v>1.343218703</v>
      </c>
      <c r="AW480">
        <v>0.009</v>
      </c>
    </row>
    <row r="481" spans="1:49" ht="12.75">
      <c r="A481" s="23">
        <v>37856</v>
      </c>
      <c r="B481" s="22">
        <v>235</v>
      </c>
      <c r="C481" s="24">
        <v>0.793518543</v>
      </c>
      <c r="D481" s="25">
        <v>0.793518543</v>
      </c>
      <c r="E481">
        <v>0</v>
      </c>
      <c r="F481">
        <v>39.54427732</v>
      </c>
      <c r="G481">
        <v>-76.21138618</v>
      </c>
      <c r="H481">
        <v>963.9</v>
      </c>
      <c r="I481">
        <v>934.69</v>
      </c>
      <c r="J481">
        <f t="shared" si="35"/>
        <v>670.1566275008809</v>
      </c>
      <c r="K481" s="10">
        <v>855.1634166122275</v>
      </c>
      <c r="L481">
        <v>837.1322531064316</v>
      </c>
      <c r="M481" s="10">
        <f t="shared" si="36"/>
        <v>846.1478348593296</v>
      </c>
      <c r="N481" s="22">
        <v>19.9</v>
      </c>
      <c r="O481" s="22">
        <v>60.5</v>
      </c>
      <c r="P481" s="22">
        <v>36.3</v>
      </c>
      <c r="Q481" s="22">
        <f t="shared" si="34"/>
        <v>38.65</v>
      </c>
      <c r="R481"/>
      <c r="AD481">
        <v>26757</v>
      </c>
      <c r="AE481">
        <v>321</v>
      </c>
      <c r="AF481">
        <v>129</v>
      </c>
      <c r="AG481">
        <v>25</v>
      </c>
      <c r="AH481">
        <v>10</v>
      </c>
      <c r="AI481">
        <v>19</v>
      </c>
      <c r="AJ481">
        <f t="shared" si="37"/>
        <v>567286.219081272</v>
      </c>
      <c r="AK481">
        <f t="shared" si="37"/>
        <v>6805.653710247349</v>
      </c>
      <c r="AL481">
        <f t="shared" si="37"/>
        <v>2734.982332155477</v>
      </c>
      <c r="AM481">
        <f t="shared" si="37"/>
        <v>530.035335689046</v>
      </c>
      <c r="AN481">
        <f t="shared" si="37"/>
        <v>212.01413427561837</v>
      </c>
      <c r="AO481">
        <f t="shared" si="37"/>
        <v>402.8268551236749</v>
      </c>
      <c r="AP481">
        <v>0.766</v>
      </c>
      <c r="AR481">
        <v>164.9740143</v>
      </c>
      <c r="AS481">
        <v>0.081</v>
      </c>
      <c r="AU481">
        <v>1.26688087</v>
      </c>
      <c r="AV481">
        <f t="shared" si="38"/>
        <v>1.28688087</v>
      </c>
      <c r="AW481">
        <v>0.011</v>
      </c>
    </row>
    <row r="482" spans="1:49" ht="12.75">
      <c r="A482" s="23">
        <v>37856</v>
      </c>
      <c r="B482" s="22">
        <v>235</v>
      </c>
      <c r="C482" s="24">
        <v>0.793634236</v>
      </c>
      <c r="D482" s="25">
        <v>0.793634236</v>
      </c>
      <c r="E482">
        <v>0</v>
      </c>
      <c r="F482">
        <v>39.54138205</v>
      </c>
      <c r="G482">
        <v>-76.20443212</v>
      </c>
      <c r="H482">
        <v>965.4</v>
      </c>
      <c r="I482">
        <v>936.19</v>
      </c>
      <c r="J482">
        <f t="shared" si="35"/>
        <v>656.8410436825894</v>
      </c>
      <c r="K482" s="10">
        <v>841.8478327939378</v>
      </c>
      <c r="L482">
        <v>823.8166692881418</v>
      </c>
      <c r="M482" s="10">
        <f t="shared" si="36"/>
        <v>832.8322510410399</v>
      </c>
      <c r="N482" s="22">
        <v>20.1</v>
      </c>
      <c r="O482" s="22">
        <v>60.7</v>
      </c>
      <c r="P482" s="22">
        <v>39.7</v>
      </c>
      <c r="Q482" s="22">
        <f t="shared" si="34"/>
        <v>38</v>
      </c>
      <c r="R482"/>
      <c r="S482" s="26">
        <v>3.71E-05</v>
      </c>
      <c r="T482" s="26">
        <v>2.21E-05</v>
      </c>
      <c r="U482" s="26">
        <v>1.22E-05</v>
      </c>
      <c r="V482" s="26">
        <v>4.67E-06</v>
      </c>
      <c r="W482" s="26">
        <v>4.24E-06</v>
      </c>
      <c r="X482" s="26">
        <v>2.57E-06</v>
      </c>
      <c r="Y482">
        <v>901.7</v>
      </c>
      <c r="Z482">
        <v>309</v>
      </c>
      <c r="AA482">
        <v>301</v>
      </c>
      <c r="AB482">
        <v>18.5</v>
      </c>
      <c r="AD482">
        <v>25374</v>
      </c>
      <c r="AE482">
        <v>341</v>
      </c>
      <c r="AF482">
        <v>127</v>
      </c>
      <c r="AG482">
        <v>42</v>
      </c>
      <c r="AH482">
        <v>8</v>
      </c>
      <c r="AI482">
        <v>23</v>
      </c>
      <c r="AJ482">
        <f t="shared" si="37"/>
        <v>537964.664310954</v>
      </c>
      <c r="AK482">
        <f t="shared" si="37"/>
        <v>7229.681978798586</v>
      </c>
      <c r="AL482">
        <f t="shared" si="37"/>
        <v>2692.5795053003535</v>
      </c>
      <c r="AM482">
        <f t="shared" si="37"/>
        <v>890.4593639575971</v>
      </c>
      <c r="AN482">
        <f t="shared" si="37"/>
        <v>169.61130742049468</v>
      </c>
      <c r="AO482">
        <f t="shared" si="37"/>
        <v>487.63250883392226</v>
      </c>
      <c r="AP482">
        <v>0.698</v>
      </c>
      <c r="AR482">
        <v>165.3864899</v>
      </c>
      <c r="AS482">
        <v>0.081</v>
      </c>
      <c r="AU482">
        <v>1.256462216</v>
      </c>
      <c r="AV482">
        <f t="shared" si="38"/>
        <v>1.276462216</v>
      </c>
      <c r="AW482">
        <v>0.007</v>
      </c>
    </row>
    <row r="483" spans="1:49" ht="12.75">
      <c r="A483" s="23">
        <v>37856</v>
      </c>
      <c r="B483" s="22">
        <v>235</v>
      </c>
      <c r="C483" s="24">
        <v>0.793749988</v>
      </c>
      <c r="D483" s="25">
        <v>0.793749988</v>
      </c>
      <c r="E483">
        <v>0</v>
      </c>
      <c r="F483">
        <v>39.53992108</v>
      </c>
      <c r="G483">
        <v>-76.19686175</v>
      </c>
      <c r="H483">
        <v>965.6</v>
      </c>
      <c r="I483">
        <v>936.39</v>
      </c>
      <c r="J483">
        <f t="shared" si="35"/>
        <v>655.0672446665637</v>
      </c>
      <c r="K483" s="10">
        <v>840.0740337779104</v>
      </c>
      <c r="L483">
        <v>822.0428702721144</v>
      </c>
      <c r="M483" s="10">
        <f t="shared" si="36"/>
        <v>831.0584520250125</v>
      </c>
      <c r="N483" s="22">
        <v>20.1</v>
      </c>
      <c r="O483" s="22">
        <v>60.6</v>
      </c>
      <c r="P483" s="22">
        <v>39.7</v>
      </c>
      <c r="Q483" s="22">
        <f t="shared" si="34"/>
        <v>39.7</v>
      </c>
      <c r="R483">
        <v>6.516</v>
      </c>
      <c r="AD483">
        <v>25437</v>
      </c>
      <c r="AE483">
        <v>355</v>
      </c>
      <c r="AF483">
        <v>119</v>
      </c>
      <c r="AG483">
        <v>28</v>
      </c>
      <c r="AH483">
        <v>10</v>
      </c>
      <c r="AI483">
        <v>16</v>
      </c>
      <c r="AJ483">
        <f t="shared" si="37"/>
        <v>539300.3533568905</v>
      </c>
      <c r="AK483">
        <f t="shared" si="37"/>
        <v>7526.501766784452</v>
      </c>
      <c r="AL483">
        <f t="shared" si="37"/>
        <v>2522.9681978798585</v>
      </c>
      <c r="AM483">
        <f t="shared" si="37"/>
        <v>593.6395759717315</v>
      </c>
      <c r="AN483">
        <f t="shared" si="37"/>
        <v>212.01413427561837</v>
      </c>
      <c r="AO483">
        <f t="shared" si="37"/>
        <v>339.22261484098937</v>
      </c>
      <c r="AP483">
        <v>0.755</v>
      </c>
      <c r="AR483">
        <v>159.8874512</v>
      </c>
      <c r="AS483">
        <v>0.071</v>
      </c>
      <c r="AU483">
        <v>1.288614631</v>
      </c>
      <c r="AV483">
        <f t="shared" si="38"/>
        <v>1.308614631</v>
      </c>
      <c r="AW483">
        <v>0.004</v>
      </c>
    </row>
    <row r="484" spans="1:49" ht="12.75">
      <c r="A484" s="23">
        <v>37856</v>
      </c>
      <c r="B484" s="22">
        <v>235</v>
      </c>
      <c r="C484" s="24">
        <v>0.79386574</v>
      </c>
      <c r="D484" s="25">
        <v>0.79386574</v>
      </c>
      <c r="E484">
        <v>0</v>
      </c>
      <c r="F484">
        <v>39.54040664</v>
      </c>
      <c r="G484">
        <v>-76.18924423</v>
      </c>
      <c r="H484">
        <v>967.7</v>
      </c>
      <c r="I484">
        <v>938.49</v>
      </c>
      <c r="J484">
        <f t="shared" si="35"/>
        <v>636.4651952834869</v>
      </c>
      <c r="K484" s="10">
        <v>821.4719843948335</v>
      </c>
      <c r="L484">
        <v>803.4408208890376</v>
      </c>
      <c r="M484" s="10">
        <f t="shared" si="36"/>
        <v>812.4564026419355</v>
      </c>
      <c r="N484" s="22">
        <v>20.2</v>
      </c>
      <c r="O484" s="22">
        <v>60.5</v>
      </c>
      <c r="P484" s="22">
        <v>41.2</v>
      </c>
      <c r="Q484" s="22">
        <f t="shared" si="34"/>
        <v>40.45</v>
      </c>
      <c r="R484"/>
      <c r="AD484">
        <v>25447</v>
      </c>
      <c r="AE484">
        <v>341</v>
      </c>
      <c r="AF484">
        <v>131</v>
      </c>
      <c r="AG484">
        <v>39</v>
      </c>
      <c r="AH484">
        <v>11</v>
      </c>
      <c r="AI484">
        <v>29</v>
      </c>
      <c r="AJ484">
        <f t="shared" si="37"/>
        <v>539512.3674911661</v>
      </c>
      <c r="AK484">
        <f t="shared" si="37"/>
        <v>7229.681978798586</v>
      </c>
      <c r="AL484">
        <f t="shared" si="37"/>
        <v>2777.3851590106005</v>
      </c>
      <c r="AM484">
        <f t="shared" si="37"/>
        <v>826.8551236749116</v>
      </c>
      <c r="AN484">
        <f t="shared" si="37"/>
        <v>233.2155477031802</v>
      </c>
      <c r="AO484">
        <f t="shared" si="37"/>
        <v>614.8409893992932</v>
      </c>
      <c r="AP484">
        <v>0.726</v>
      </c>
      <c r="AR484">
        <v>157.7033539</v>
      </c>
      <c r="AS484">
        <v>0.071</v>
      </c>
      <c r="AU484">
        <v>1.262862325</v>
      </c>
      <c r="AV484">
        <f t="shared" si="38"/>
        <v>1.282862325</v>
      </c>
      <c r="AW484">
        <v>0.002</v>
      </c>
    </row>
    <row r="485" spans="1:49" ht="12.75">
      <c r="A485" s="23">
        <v>37856</v>
      </c>
      <c r="B485" s="22">
        <v>235</v>
      </c>
      <c r="C485" s="24">
        <v>0.793981493</v>
      </c>
      <c r="D485" s="25">
        <v>0.793981493</v>
      </c>
      <c r="E485">
        <v>0</v>
      </c>
      <c r="F485">
        <v>39.54243075</v>
      </c>
      <c r="G485">
        <v>-76.18240799</v>
      </c>
      <c r="H485">
        <v>970.5</v>
      </c>
      <c r="I485">
        <v>941.29</v>
      </c>
      <c r="J485">
        <f t="shared" si="35"/>
        <v>611.7271078078562</v>
      </c>
      <c r="K485" s="10">
        <v>796.7338969192028</v>
      </c>
      <c r="L485">
        <v>778.7027334134069</v>
      </c>
      <c r="M485" s="10">
        <f t="shared" si="36"/>
        <v>787.7183151663048</v>
      </c>
      <c r="N485" s="22">
        <v>20.4</v>
      </c>
      <c r="O485" s="22">
        <v>59.6</v>
      </c>
      <c r="P485" s="22">
        <v>37.7</v>
      </c>
      <c r="Q485" s="22">
        <f t="shared" si="34"/>
        <v>39.45</v>
      </c>
      <c r="R485"/>
      <c r="S485" s="26">
        <v>3.68E-05</v>
      </c>
      <c r="T485" s="26">
        <v>2.22E-05</v>
      </c>
      <c r="U485" s="26">
        <v>1.15E-05</v>
      </c>
      <c r="V485" s="26">
        <v>5.47E-06</v>
      </c>
      <c r="W485" s="26">
        <v>3.7E-06</v>
      </c>
      <c r="X485" s="26">
        <v>2.79E-06</v>
      </c>
      <c r="Y485">
        <v>905.6</v>
      </c>
      <c r="Z485">
        <v>309</v>
      </c>
      <c r="AA485">
        <v>301.1</v>
      </c>
      <c r="AB485">
        <v>18.9</v>
      </c>
      <c r="AD485">
        <v>24743</v>
      </c>
      <c r="AE485">
        <v>349</v>
      </c>
      <c r="AF485">
        <v>122</v>
      </c>
      <c r="AG485">
        <v>23</v>
      </c>
      <c r="AH485">
        <v>8</v>
      </c>
      <c r="AI485">
        <v>27</v>
      </c>
      <c r="AJ485">
        <f t="shared" si="37"/>
        <v>524586.5724381625</v>
      </c>
      <c r="AK485">
        <f t="shared" si="37"/>
        <v>7399.293286219081</v>
      </c>
      <c r="AL485">
        <f t="shared" si="37"/>
        <v>2586.572438162544</v>
      </c>
      <c r="AM485">
        <f t="shared" si="37"/>
        <v>487.63250883392226</v>
      </c>
      <c r="AN485">
        <f t="shared" si="37"/>
        <v>169.61130742049468</v>
      </c>
      <c r="AO485">
        <f t="shared" si="37"/>
        <v>572.4381625441696</v>
      </c>
      <c r="AP485">
        <v>0.697</v>
      </c>
      <c r="AR485">
        <v>158.9470673</v>
      </c>
      <c r="AS485">
        <v>0.09</v>
      </c>
      <c r="AU485">
        <v>1.256776094</v>
      </c>
      <c r="AV485">
        <f t="shared" si="38"/>
        <v>1.276776094</v>
      </c>
      <c r="AW485">
        <v>0.007</v>
      </c>
    </row>
    <row r="486" spans="1:49" ht="12.75">
      <c r="A486" s="23">
        <v>37856</v>
      </c>
      <c r="B486" s="22">
        <v>235</v>
      </c>
      <c r="C486" s="24">
        <v>0.794097245</v>
      </c>
      <c r="D486" s="25">
        <v>0.794097245</v>
      </c>
      <c r="E486">
        <v>0</v>
      </c>
      <c r="F486">
        <v>39.54598422</v>
      </c>
      <c r="G486">
        <v>-76.17703087</v>
      </c>
      <c r="H486">
        <v>972.1</v>
      </c>
      <c r="I486">
        <v>942.89</v>
      </c>
      <c r="J486">
        <f t="shared" si="35"/>
        <v>597.6240758376744</v>
      </c>
      <c r="K486" s="10">
        <v>782.630864949021</v>
      </c>
      <c r="L486">
        <v>764.5997014432251</v>
      </c>
      <c r="M486" s="10">
        <f t="shared" si="36"/>
        <v>773.6152831961231</v>
      </c>
      <c r="N486" s="22">
        <v>20.7</v>
      </c>
      <c r="O486" s="22">
        <v>56.8</v>
      </c>
      <c r="P486" s="22">
        <v>42.6</v>
      </c>
      <c r="Q486" s="22">
        <f t="shared" si="34"/>
        <v>40.150000000000006</v>
      </c>
      <c r="R486"/>
      <c r="AD486">
        <v>24860</v>
      </c>
      <c r="AE486">
        <v>339</v>
      </c>
      <c r="AF486">
        <v>141</v>
      </c>
      <c r="AG486">
        <v>43</v>
      </c>
      <c r="AH486">
        <v>9</v>
      </c>
      <c r="AI486">
        <v>31</v>
      </c>
      <c r="AJ486">
        <f t="shared" si="37"/>
        <v>527067.1378091873</v>
      </c>
      <c r="AK486">
        <f t="shared" si="37"/>
        <v>7187.279151943463</v>
      </c>
      <c r="AL486">
        <f t="shared" si="37"/>
        <v>2989.399293286219</v>
      </c>
      <c r="AM486">
        <f t="shared" si="37"/>
        <v>911.660777385159</v>
      </c>
      <c r="AN486">
        <f t="shared" si="37"/>
        <v>190.81272084805653</v>
      </c>
      <c r="AO486">
        <f t="shared" si="37"/>
        <v>657.243816254417</v>
      </c>
      <c r="AP486">
        <v>0.677</v>
      </c>
      <c r="AR486">
        <v>163.7263641</v>
      </c>
      <c r="AS486">
        <v>0.081</v>
      </c>
      <c r="AU486">
        <v>1.317628145</v>
      </c>
      <c r="AV486">
        <f t="shared" si="38"/>
        <v>1.337628145</v>
      </c>
      <c r="AW486">
        <v>0.012</v>
      </c>
    </row>
    <row r="487" spans="1:49" ht="12.75">
      <c r="A487" s="23">
        <v>37856</v>
      </c>
      <c r="B487" s="22">
        <v>235</v>
      </c>
      <c r="C487" s="24">
        <v>0.794212937</v>
      </c>
      <c r="D487" s="25">
        <v>0.794212937</v>
      </c>
      <c r="E487">
        <v>0</v>
      </c>
      <c r="F487">
        <v>39.55073985</v>
      </c>
      <c r="G487">
        <v>-76.17416659</v>
      </c>
      <c r="H487">
        <v>975.2</v>
      </c>
      <c r="I487">
        <v>945.99</v>
      </c>
      <c r="J487">
        <f t="shared" si="35"/>
        <v>570.367423890105</v>
      </c>
      <c r="K487" s="10">
        <v>755.3742130014516</v>
      </c>
      <c r="L487">
        <v>737.3430494956557</v>
      </c>
      <c r="M487" s="10">
        <f t="shared" si="36"/>
        <v>746.3586312485536</v>
      </c>
      <c r="N487" s="22">
        <v>20.9</v>
      </c>
      <c r="O487" s="22">
        <v>57.1</v>
      </c>
      <c r="P487" s="22">
        <v>42.6</v>
      </c>
      <c r="Q487" s="22">
        <f t="shared" si="34"/>
        <v>42.6</v>
      </c>
      <c r="R487"/>
      <c r="AD487">
        <v>24093</v>
      </c>
      <c r="AE487">
        <v>351</v>
      </c>
      <c r="AF487">
        <v>113</v>
      </c>
      <c r="AG487">
        <v>33</v>
      </c>
      <c r="AH487">
        <v>13</v>
      </c>
      <c r="AI487">
        <v>36</v>
      </c>
      <c r="AJ487">
        <f t="shared" si="37"/>
        <v>510805.6537102473</v>
      </c>
      <c r="AK487">
        <f t="shared" si="37"/>
        <v>7441.696113074205</v>
      </c>
      <c r="AL487">
        <f t="shared" si="37"/>
        <v>2395.7597173144877</v>
      </c>
      <c r="AM487">
        <f t="shared" si="37"/>
        <v>699.6466431095406</v>
      </c>
      <c r="AN487">
        <f t="shared" si="37"/>
        <v>275.61837455830386</v>
      </c>
      <c r="AO487">
        <f t="shared" si="37"/>
        <v>763.2508833922261</v>
      </c>
      <c r="AP487">
        <v>0.736</v>
      </c>
      <c r="AR487">
        <v>161.8625031</v>
      </c>
      <c r="AS487">
        <v>0.081</v>
      </c>
      <c r="AU487">
        <v>1.394265056</v>
      </c>
      <c r="AV487">
        <f t="shared" si="38"/>
        <v>1.414265056</v>
      </c>
      <c r="AW487">
        <v>0.006</v>
      </c>
    </row>
    <row r="488" spans="1:49" ht="12.75">
      <c r="A488" s="23">
        <v>37856</v>
      </c>
      <c r="B488" s="22">
        <v>235</v>
      </c>
      <c r="C488" s="24">
        <v>0.79432869</v>
      </c>
      <c r="D488" s="25">
        <v>0.79432869</v>
      </c>
      <c r="E488">
        <v>0</v>
      </c>
      <c r="F488">
        <v>39.55607613</v>
      </c>
      <c r="G488">
        <v>-76.1732936</v>
      </c>
      <c r="H488">
        <v>977.2</v>
      </c>
      <c r="I488">
        <v>947.99</v>
      </c>
      <c r="J488">
        <f t="shared" si="35"/>
        <v>552.829848079276</v>
      </c>
      <c r="K488" s="10">
        <v>737.8366371906226</v>
      </c>
      <c r="L488">
        <v>719.8054736848267</v>
      </c>
      <c r="M488" s="10">
        <f t="shared" si="36"/>
        <v>728.8210554377247</v>
      </c>
      <c r="N488" s="22">
        <v>21</v>
      </c>
      <c r="O488" s="22">
        <v>57.4</v>
      </c>
      <c r="P488" s="22">
        <v>41.1</v>
      </c>
      <c r="Q488" s="22">
        <f t="shared" si="34"/>
        <v>41.85</v>
      </c>
      <c r="R488"/>
      <c r="S488" s="26">
        <v>3.61E-05</v>
      </c>
      <c r="T488" s="26">
        <v>2.19E-05</v>
      </c>
      <c r="U488" s="26">
        <v>1.19E-05</v>
      </c>
      <c r="V488" s="26">
        <v>5.7E-06</v>
      </c>
      <c r="W488" s="26">
        <v>3.78E-06</v>
      </c>
      <c r="X488" s="26">
        <v>2.34E-06</v>
      </c>
      <c r="Y488">
        <v>912.5</v>
      </c>
      <c r="Z488">
        <v>309</v>
      </c>
      <c r="AA488">
        <v>301.1</v>
      </c>
      <c r="AB488">
        <v>19.1</v>
      </c>
      <c r="AD488">
        <v>23781</v>
      </c>
      <c r="AE488">
        <v>353</v>
      </c>
      <c r="AF488">
        <v>118</v>
      </c>
      <c r="AG488">
        <v>45</v>
      </c>
      <c r="AH488">
        <v>15</v>
      </c>
      <c r="AI488">
        <v>32</v>
      </c>
      <c r="AJ488">
        <f t="shared" si="37"/>
        <v>504190.8127208481</v>
      </c>
      <c r="AK488">
        <f t="shared" si="37"/>
        <v>7484.0989399293285</v>
      </c>
      <c r="AL488">
        <f t="shared" si="37"/>
        <v>2501.7667844522966</v>
      </c>
      <c r="AM488">
        <f t="shared" si="37"/>
        <v>954.0636042402826</v>
      </c>
      <c r="AN488">
        <f t="shared" si="37"/>
        <v>318.02120141342755</v>
      </c>
      <c r="AO488">
        <f t="shared" si="37"/>
        <v>678.4452296819787</v>
      </c>
      <c r="AP488">
        <v>0.737</v>
      </c>
      <c r="AR488">
        <v>164.4467621</v>
      </c>
      <c r="AS488">
        <v>0.092</v>
      </c>
      <c r="AU488">
        <v>1.389586329</v>
      </c>
      <c r="AV488">
        <f t="shared" si="38"/>
        <v>1.409586329</v>
      </c>
      <c r="AW488">
        <v>0.006</v>
      </c>
    </row>
    <row r="489" spans="1:49" ht="12.75">
      <c r="A489" s="23">
        <v>37856</v>
      </c>
      <c r="B489" s="22">
        <v>235</v>
      </c>
      <c r="C489" s="24">
        <v>0.794444442</v>
      </c>
      <c r="D489" s="25">
        <v>0.794444442</v>
      </c>
      <c r="E489">
        <v>0</v>
      </c>
      <c r="F489">
        <v>39.56130014</v>
      </c>
      <c r="G489">
        <v>-76.17362122</v>
      </c>
      <c r="H489">
        <v>979.8</v>
      </c>
      <c r="I489">
        <v>950.59</v>
      </c>
      <c r="J489">
        <f t="shared" si="35"/>
        <v>530.0862322570732</v>
      </c>
      <c r="K489" s="10">
        <v>715.0930213684217</v>
      </c>
      <c r="L489">
        <v>697.0618578626257</v>
      </c>
      <c r="M489" s="10">
        <f t="shared" si="36"/>
        <v>706.0774396155236</v>
      </c>
      <c r="N489" s="22">
        <v>21.2</v>
      </c>
      <c r="O489" s="22">
        <v>55.6</v>
      </c>
      <c r="P489" s="22">
        <v>40.7</v>
      </c>
      <c r="Q489" s="22">
        <f t="shared" si="34"/>
        <v>40.900000000000006</v>
      </c>
      <c r="R489">
        <v>8.947</v>
      </c>
      <c r="AD489">
        <v>23325</v>
      </c>
      <c r="AE489">
        <v>367</v>
      </c>
      <c r="AF489">
        <v>135</v>
      </c>
      <c r="AG489">
        <v>43</v>
      </c>
      <c r="AH489">
        <v>17</v>
      </c>
      <c r="AI489">
        <v>20</v>
      </c>
      <c r="AJ489">
        <f t="shared" si="37"/>
        <v>494522.96819787985</v>
      </c>
      <c r="AK489">
        <f t="shared" si="37"/>
        <v>7780.918727915194</v>
      </c>
      <c r="AL489">
        <f t="shared" si="37"/>
        <v>2862.190812720848</v>
      </c>
      <c r="AM489">
        <f t="shared" si="37"/>
        <v>911.660777385159</v>
      </c>
      <c r="AN489">
        <f t="shared" si="37"/>
        <v>360.42402826855124</v>
      </c>
      <c r="AO489">
        <f t="shared" si="37"/>
        <v>424.02826855123675</v>
      </c>
      <c r="AP489">
        <v>0.786</v>
      </c>
      <c r="AR489">
        <v>167.837326</v>
      </c>
      <c r="AS489">
        <v>0.091</v>
      </c>
      <c r="AU489">
        <v>1.402897358</v>
      </c>
      <c r="AV489">
        <f t="shared" si="38"/>
        <v>1.422897358</v>
      </c>
      <c r="AW489">
        <v>0.002</v>
      </c>
    </row>
    <row r="490" spans="1:49" ht="12.75">
      <c r="A490" s="23">
        <v>37856</v>
      </c>
      <c r="B490" s="22">
        <v>235</v>
      </c>
      <c r="C490" s="24">
        <v>0.794560194</v>
      </c>
      <c r="D490" s="25">
        <v>0.794560194</v>
      </c>
      <c r="E490">
        <v>0</v>
      </c>
      <c r="F490">
        <v>39.5662088</v>
      </c>
      <c r="G490">
        <v>-76.17519815</v>
      </c>
      <c r="H490">
        <v>981.7</v>
      </c>
      <c r="I490">
        <v>952.49</v>
      </c>
      <c r="J490">
        <f t="shared" si="35"/>
        <v>513.5052027165789</v>
      </c>
      <c r="K490" s="10">
        <v>698.5119918279255</v>
      </c>
      <c r="L490">
        <v>680.4808283221296</v>
      </c>
      <c r="M490" s="10">
        <f t="shared" si="36"/>
        <v>689.4964100750276</v>
      </c>
      <c r="N490" s="22">
        <v>21.3</v>
      </c>
      <c r="O490" s="22">
        <v>57.2</v>
      </c>
      <c r="P490" s="22">
        <v>42.6</v>
      </c>
      <c r="Q490" s="22">
        <f t="shared" si="34"/>
        <v>41.650000000000006</v>
      </c>
      <c r="R490"/>
      <c r="AD490">
        <v>22837</v>
      </c>
      <c r="AE490">
        <v>386</v>
      </c>
      <c r="AF490">
        <v>141</v>
      </c>
      <c r="AG490">
        <v>43</v>
      </c>
      <c r="AH490">
        <v>12</v>
      </c>
      <c r="AI490">
        <v>29</v>
      </c>
      <c r="AJ490">
        <f t="shared" si="37"/>
        <v>484176.67844522966</v>
      </c>
      <c r="AK490">
        <f t="shared" si="37"/>
        <v>8183.745583038869</v>
      </c>
      <c r="AL490">
        <f t="shared" si="37"/>
        <v>2989.399293286219</v>
      </c>
      <c r="AM490">
        <f t="shared" si="37"/>
        <v>911.660777385159</v>
      </c>
      <c r="AN490">
        <f t="shared" si="37"/>
        <v>254.41696113074204</v>
      </c>
      <c r="AO490">
        <f t="shared" si="37"/>
        <v>614.8409893992932</v>
      </c>
      <c r="AP490">
        <v>0.736</v>
      </c>
      <c r="AR490">
        <v>168.2680664</v>
      </c>
      <c r="AS490">
        <v>0.081</v>
      </c>
      <c r="AU490">
        <v>1.424713492</v>
      </c>
      <c r="AV490">
        <f t="shared" si="38"/>
        <v>1.444713492</v>
      </c>
      <c r="AW490">
        <v>0.007</v>
      </c>
    </row>
    <row r="491" spans="1:49" ht="12.75">
      <c r="A491" s="23">
        <v>37856</v>
      </c>
      <c r="B491" s="22">
        <v>235</v>
      </c>
      <c r="C491" s="24">
        <v>0.794675946</v>
      </c>
      <c r="D491" s="25">
        <v>0.794675946</v>
      </c>
      <c r="E491">
        <v>0</v>
      </c>
      <c r="F491">
        <v>39.57099936</v>
      </c>
      <c r="G491">
        <v>-76.17717196</v>
      </c>
      <c r="H491">
        <v>981.9</v>
      </c>
      <c r="I491">
        <v>952.69</v>
      </c>
      <c r="J491">
        <f t="shared" si="35"/>
        <v>511.7617556086925</v>
      </c>
      <c r="K491" s="10">
        <v>696.7685447200391</v>
      </c>
      <c r="L491">
        <v>678.7373812142432</v>
      </c>
      <c r="M491" s="10">
        <f t="shared" si="36"/>
        <v>687.7529629671412</v>
      </c>
      <c r="N491" s="22">
        <v>21.2</v>
      </c>
      <c r="O491" s="22">
        <v>57</v>
      </c>
      <c r="P491" s="22">
        <v>41.7</v>
      </c>
      <c r="Q491" s="22">
        <f t="shared" si="34"/>
        <v>42.150000000000006</v>
      </c>
      <c r="R491"/>
      <c r="S491" s="26">
        <v>3.78E-05</v>
      </c>
      <c r="T491" s="26">
        <v>2.32E-05</v>
      </c>
      <c r="U491" s="26">
        <v>1.17E-05</v>
      </c>
      <c r="V491" s="26">
        <v>4.68E-06</v>
      </c>
      <c r="W491" s="26">
        <v>4.13E-06</v>
      </c>
      <c r="X491" s="26">
        <v>2.36E-06</v>
      </c>
      <c r="Y491">
        <v>919.2</v>
      </c>
      <c r="Z491">
        <v>308.9</v>
      </c>
      <c r="AA491">
        <v>301.1</v>
      </c>
      <c r="AB491">
        <v>19.2</v>
      </c>
      <c r="AD491">
        <v>22025</v>
      </c>
      <c r="AE491">
        <v>434</v>
      </c>
      <c r="AF491">
        <v>133</v>
      </c>
      <c r="AG491">
        <v>39</v>
      </c>
      <c r="AH491">
        <v>10</v>
      </c>
      <c r="AI491">
        <v>34</v>
      </c>
      <c r="AJ491">
        <f t="shared" si="37"/>
        <v>466961.1307420495</v>
      </c>
      <c r="AK491">
        <f t="shared" si="37"/>
        <v>9201.413427561838</v>
      </c>
      <c r="AL491">
        <f t="shared" si="37"/>
        <v>2819.7879858657243</v>
      </c>
      <c r="AM491">
        <f t="shared" si="37"/>
        <v>826.8551236749116</v>
      </c>
      <c r="AN491">
        <f t="shared" si="37"/>
        <v>212.01413427561837</v>
      </c>
      <c r="AO491">
        <f t="shared" si="37"/>
        <v>720.8480565371025</v>
      </c>
      <c r="AP491">
        <v>0.766</v>
      </c>
      <c r="AR491">
        <v>167.0081329</v>
      </c>
      <c r="AS491">
        <v>0.091</v>
      </c>
      <c r="AU491">
        <v>1.53339839</v>
      </c>
      <c r="AV491">
        <f t="shared" si="38"/>
        <v>1.55339839</v>
      </c>
      <c r="AW491">
        <v>0.012</v>
      </c>
    </row>
    <row r="492" spans="1:49" ht="12.75">
      <c r="A492" s="23">
        <v>37856</v>
      </c>
      <c r="B492" s="22">
        <v>235</v>
      </c>
      <c r="C492" s="24">
        <v>0.794791639</v>
      </c>
      <c r="D492" s="25">
        <v>0.794791639</v>
      </c>
      <c r="E492">
        <v>0</v>
      </c>
      <c r="F492">
        <v>39.5754062</v>
      </c>
      <c r="G492">
        <v>-76.17992447</v>
      </c>
      <c r="H492">
        <v>983.6</v>
      </c>
      <c r="I492">
        <v>954.39</v>
      </c>
      <c r="J492">
        <f t="shared" si="35"/>
        <v>496.9572156087477</v>
      </c>
      <c r="K492" s="10">
        <v>681.9640047200943</v>
      </c>
      <c r="L492">
        <v>663.9328412142984</v>
      </c>
      <c r="M492" s="10">
        <f t="shared" si="36"/>
        <v>672.9484229671964</v>
      </c>
      <c r="N492" s="22">
        <v>21.5</v>
      </c>
      <c r="O492" s="22">
        <v>56.5</v>
      </c>
      <c r="P492" s="22">
        <v>42</v>
      </c>
      <c r="Q492" s="22">
        <f t="shared" si="34"/>
        <v>41.85</v>
      </c>
      <c r="R492"/>
      <c r="AD492">
        <v>20546</v>
      </c>
      <c r="AE492">
        <v>356</v>
      </c>
      <c r="AF492">
        <v>141</v>
      </c>
      <c r="AG492">
        <v>34</v>
      </c>
      <c r="AH492">
        <v>11</v>
      </c>
      <c r="AI492">
        <v>35</v>
      </c>
      <c r="AJ492">
        <f t="shared" si="37"/>
        <v>435604.2402826855</v>
      </c>
      <c r="AK492">
        <f t="shared" si="37"/>
        <v>7547.703180212014</v>
      </c>
      <c r="AL492">
        <f t="shared" si="37"/>
        <v>2989.399293286219</v>
      </c>
      <c r="AM492">
        <f t="shared" si="37"/>
        <v>720.8480565371025</v>
      </c>
      <c r="AN492">
        <f t="shared" si="37"/>
        <v>233.2155477031802</v>
      </c>
      <c r="AO492">
        <f t="shared" si="37"/>
        <v>742.0494699646642</v>
      </c>
      <c r="AP492">
        <v>0.696</v>
      </c>
      <c r="AR492">
        <v>163.5415497</v>
      </c>
      <c r="AS492">
        <v>0.089</v>
      </c>
      <c r="AU492">
        <v>1.558854342</v>
      </c>
      <c r="AV492">
        <f t="shared" si="38"/>
        <v>1.578854342</v>
      </c>
      <c r="AW492">
        <v>0.007</v>
      </c>
    </row>
    <row r="493" spans="1:49" ht="12.75">
      <c r="A493" s="23">
        <v>37856</v>
      </c>
      <c r="B493" s="22">
        <v>235</v>
      </c>
      <c r="C493" s="24">
        <v>0.794907391</v>
      </c>
      <c r="D493" s="25">
        <v>0.794907391</v>
      </c>
      <c r="E493">
        <v>0</v>
      </c>
      <c r="F493">
        <v>39.57891854</v>
      </c>
      <c r="G493">
        <v>-76.18405007</v>
      </c>
      <c r="H493">
        <v>986</v>
      </c>
      <c r="I493">
        <v>956.79</v>
      </c>
      <c r="J493">
        <f t="shared" si="35"/>
        <v>476.1015204164821</v>
      </c>
      <c r="K493" s="10">
        <v>661.1083095278287</v>
      </c>
      <c r="L493">
        <v>643.0771460220328</v>
      </c>
      <c r="M493" s="10">
        <f t="shared" si="36"/>
        <v>652.0927277749308</v>
      </c>
      <c r="N493" s="22">
        <v>21.8</v>
      </c>
      <c r="O493" s="22">
        <v>55.1</v>
      </c>
      <c r="P493" s="22">
        <v>38.1</v>
      </c>
      <c r="Q493" s="22">
        <f t="shared" si="34"/>
        <v>40.05</v>
      </c>
      <c r="R493"/>
      <c r="AD493">
        <v>19811</v>
      </c>
      <c r="AE493">
        <v>358</v>
      </c>
      <c r="AF493">
        <v>122</v>
      </c>
      <c r="AG493">
        <v>40</v>
      </c>
      <c r="AH493">
        <v>22</v>
      </c>
      <c r="AI493">
        <v>44</v>
      </c>
      <c r="AJ493">
        <f t="shared" si="37"/>
        <v>420021.20141342754</v>
      </c>
      <c r="AK493">
        <f t="shared" si="37"/>
        <v>7590.106007067137</v>
      </c>
      <c r="AL493">
        <f t="shared" si="37"/>
        <v>2586.572438162544</v>
      </c>
      <c r="AM493">
        <f t="shared" si="37"/>
        <v>848.0565371024735</v>
      </c>
      <c r="AN493">
        <f t="shared" si="37"/>
        <v>466.4310954063604</v>
      </c>
      <c r="AO493">
        <f t="shared" si="37"/>
        <v>932.8621908127208</v>
      </c>
      <c r="AP493">
        <v>0.745</v>
      </c>
      <c r="AR493">
        <v>165.7541504</v>
      </c>
      <c r="AS493">
        <v>0.101</v>
      </c>
      <c r="AU493">
        <v>1.648406148</v>
      </c>
      <c r="AV493">
        <f t="shared" si="38"/>
        <v>1.668406148</v>
      </c>
      <c r="AW493">
        <v>0.005</v>
      </c>
    </row>
    <row r="494" spans="1:49" ht="12.75">
      <c r="A494" s="23">
        <v>37856</v>
      </c>
      <c r="B494" s="22">
        <v>235</v>
      </c>
      <c r="C494" s="24">
        <v>0.795023143</v>
      </c>
      <c r="D494" s="25">
        <v>0.795023143</v>
      </c>
      <c r="E494">
        <v>0</v>
      </c>
      <c r="F494">
        <v>39.58090456</v>
      </c>
      <c r="G494">
        <v>-76.19020924</v>
      </c>
      <c r="H494">
        <v>988.8</v>
      </c>
      <c r="I494">
        <v>959.59</v>
      </c>
      <c r="J494">
        <f t="shared" si="35"/>
        <v>451.83589419734983</v>
      </c>
      <c r="K494" s="10">
        <v>636.8426833086965</v>
      </c>
      <c r="L494">
        <v>618.8115198029005</v>
      </c>
      <c r="M494" s="10">
        <f t="shared" si="36"/>
        <v>627.8271015557984</v>
      </c>
      <c r="N494" s="22">
        <v>22</v>
      </c>
      <c r="O494" s="22">
        <v>55.7</v>
      </c>
      <c r="P494" s="22">
        <v>41.6</v>
      </c>
      <c r="Q494" s="22">
        <f t="shared" si="34"/>
        <v>39.85</v>
      </c>
      <c r="R494"/>
      <c r="AD494">
        <v>18830</v>
      </c>
      <c r="AE494">
        <v>358</v>
      </c>
      <c r="AF494">
        <v>139</v>
      </c>
      <c r="AG494">
        <v>33</v>
      </c>
      <c r="AH494">
        <v>9</v>
      </c>
      <c r="AI494">
        <v>36</v>
      </c>
      <c r="AJ494">
        <f t="shared" si="37"/>
        <v>399222.6148409894</v>
      </c>
      <c r="AK494">
        <f t="shared" si="37"/>
        <v>7590.106007067137</v>
      </c>
      <c r="AL494">
        <f t="shared" si="37"/>
        <v>2946.9964664310955</v>
      </c>
      <c r="AM494">
        <f t="shared" si="37"/>
        <v>699.6466431095406</v>
      </c>
      <c r="AN494">
        <f t="shared" si="37"/>
        <v>190.81272084805653</v>
      </c>
      <c r="AO494">
        <f t="shared" si="37"/>
        <v>763.2508833922261</v>
      </c>
      <c r="AP494">
        <v>0.726</v>
      </c>
      <c r="AR494">
        <v>163.6928711</v>
      </c>
      <c r="AS494">
        <v>0.122</v>
      </c>
      <c r="AU494">
        <v>1.756612778</v>
      </c>
      <c r="AV494">
        <f t="shared" si="38"/>
        <v>1.776612778</v>
      </c>
      <c r="AW494">
        <v>0.003</v>
      </c>
    </row>
    <row r="495" spans="1:49" ht="12.75">
      <c r="A495" s="23">
        <v>37856</v>
      </c>
      <c r="B495" s="22">
        <v>235</v>
      </c>
      <c r="C495" s="24">
        <v>0.795138896</v>
      </c>
      <c r="D495" s="25">
        <v>0.795138896</v>
      </c>
      <c r="E495">
        <v>0</v>
      </c>
      <c r="F495">
        <v>39.58171218</v>
      </c>
      <c r="G495">
        <v>-76.19706973</v>
      </c>
      <c r="H495">
        <v>988.3</v>
      </c>
      <c r="I495">
        <v>959.09</v>
      </c>
      <c r="J495">
        <f t="shared" si="35"/>
        <v>456.1638444339576</v>
      </c>
      <c r="K495" s="10">
        <v>641.1706335453042</v>
      </c>
      <c r="L495">
        <v>623.1394700395083</v>
      </c>
      <c r="M495" s="10">
        <f t="shared" si="36"/>
        <v>632.1550517924063</v>
      </c>
      <c r="N495" s="22">
        <v>21.9</v>
      </c>
      <c r="O495" s="22">
        <v>53.2</v>
      </c>
      <c r="P495" s="22">
        <v>38.6</v>
      </c>
      <c r="Q495" s="22">
        <f t="shared" si="34"/>
        <v>40.1</v>
      </c>
      <c r="R495">
        <v>9.016</v>
      </c>
      <c r="S495" s="26">
        <v>3.86E-05</v>
      </c>
      <c r="T495" s="26">
        <v>2.36E-05</v>
      </c>
      <c r="U495" s="26">
        <v>1.19E-05</v>
      </c>
      <c r="V495" s="26">
        <v>5.36E-06</v>
      </c>
      <c r="W495" s="26">
        <v>4.35E-06</v>
      </c>
      <c r="X495" s="26">
        <v>3.04E-06</v>
      </c>
      <c r="Y495">
        <v>924.4</v>
      </c>
      <c r="Z495">
        <v>308.9</v>
      </c>
      <c r="AA495">
        <v>301</v>
      </c>
      <c r="AB495">
        <v>19.4</v>
      </c>
      <c r="AD495">
        <v>18070</v>
      </c>
      <c r="AE495">
        <v>358</v>
      </c>
      <c r="AF495">
        <v>122</v>
      </c>
      <c r="AG495">
        <v>42</v>
      </c>
      <c r="AH495">
        <v>16</v>
      </c>
      <c r="AI495">
        <v>32</v>
      </c>
      <c r="AJ495">
        <f t="shared" si="37"/>
        <v>383109.54063604237</v>
      </c>
      <c r="AK495">
        <f t="shared" si="37"/>
        <v>7590.106007067137</v>
      </c>
      <c r="AL495">
        <f t="shared" si="37"/>
        <v>2586.572438162544</v>
      </c>
      <c r="AM495">
        <f t="shared" si="37"/>
        <v>890.4593639575971</v>
      </c>
      <c r="AN495">
        <f t="shared" si="37"/>
        <v>339.22261484098937</v>
      </c>
      <c r="AO495">
        <f t="shared" si="37"/>
        <v>678.4452296819787</v>
      </c>
      <c r="AP495">
        <v>0.736</v>
      </c>
      <c r="AR495">
        <v>169.1341248</v>
      </c>
      <c r="AS495">
        <v>0.111</v>
      </c>
      <c r="AU495">
        <v>1.897345304</v>
      </c>
      <c r="AV495">
        <f t="shared" si="38"/>
        <v>1.917345304</v>
      </c>
      <c r="AW495">
        <v>0.005</v>
      </c>
    </row>
    <row r="496" spans="1:49" ht="12.75">
      <c r="A496" s="23">
        <v>37856</v>
      </c>
      <c r="B496" s="22">
        <v>235</v>
      </c>
      <c r="C496" s="24">
        <v>0.795254648</v>
      </c>
      <c r="D496" s="25">
        <v>0.795254648</v>
      </c>
      <c r="E496">
        <v>0</v>
      </c>
      <c r="F496">
        <v>39.58111179</v>
      </c>
      <c r="G496">
        <v>-76.20417955</v>
      </c>
      <c r="H496">
        <v>990.5</v>
      </c>
      <c r="I496">
        <v>961.29</v>
      </c>
      <c r="J496">
        <f t="shared" si="35"/>
        <v>437.13771313656946</v>
      </c>
      <c r="K496" s="10">
        <v>622.1445022479161</v>
      </c>
      <c r="L496">
        <v>604.1133387421202</v>
      </c>
      <c r="M496" s="10">
        <f t="shared" si="36"/>
        <v>613.1289204950181</v>
      </c>
      <c r="N496" s="22">
        <v>21.9</v>
      </c>
      <c r="O496" s="22">
        <v>55.6</v>
      </c>
      <c r="P496" s="22">
        <v>40.6</v>
      </c>
      <c r="Q496" s="22">
        <f t="shared" si="34"/>
        <v>39.6</v>
      </c>
      <c r="R496"/>
      <c r="AD496">
        <v>17547</v>
      </c>
      <c r="AE496">
        <v>367</v>
      </c>
      <c r="AF496">
        <v>128</v>
      </c>
      <c r="AG496">
        <v>41</v>
      </c>
      <c r="AH496">
        <v>16</v>
      </c>
      <c r="AI496">
        <v>31</v>
      </c>
      <c r="AJ496">
        <f t="shared" si="37"/>
        <v>372021.20141342754</v>
      </c>
      <c r="AK496">
        <f t="shared" si="37"/>
        <v>7780.918727915194</v>
      </c>
      <c r="AL496">
        <f t="shared" si="37"/>
        <v>2713.780918727915</v>
      </c>
      <c r="AM496">
        <f t="shared" si="37"/>
        <v>869.2579505300353</v>
      </c>
      <c r="AN496">
        <f t="shared" si="37"/>
        <v>339.22261484098937</v>
      </c>
      <c r="AO496">
        <f t="shared" si="37"/>
        <v>657.243816254417</v>
      </c>
      <c r="AP496">
        <v>0.774</v>
      </c>
      <c r="AR496">
        <v>168.0251617</v>
      </c>
      <c r="AS496">
        <v>0.12</v>
      </c>
      <c r="AU496">
        <v>1.91658318</v>
      </c>
      <c r="AV496">
        <f t="shared" si="38"/>
        <v>1.93658318</v>
      </c>
      <c r="AW496">
        <v>0.01</v>
      </c>
    </row>
    <row r="497" spans="1:49" ht="12.75">
      <c r="A497" s="23">
        <v>37856</v>
      </c>
      <c r="B497" s="22">
        <v>235</v>
      </c>
      <c r="C497" s="24">
        <v>0.7953704</v>
      </c>
      <c r="D497" s="25">
        <v>0.7953704</v>
      </c>
      <c r="E497">
        <v>0</v>
      </c>
      <c r="F497">
        <v>39.57858248</v>
      </c>
      <c r="G497">
        <v>-76.21041093</v>
      </c>
      <c r="H497">
        <v>991.9</v>
      </c>
      <c r="I497">
        <v>962.69</v>
      </c>
      <c r="J497">
        <f t="shared" si="35"/>
        <v>425.0528328647842</v>
      </c>
      <c r="K497" s="10">
        <v>610.0596219761308</v>
      </c>
      <c r="L497">
        <v>592.028458470335</v>
      </c>
      <c r="M497" s="10">
        <f t="shared" si="36"/>
        <v>601.0440402232329</v>
      </c>
      <c r="N497" s="22">
        <v>22.3</v>
      </c>
      <c r="O497" s="22">
        <v>56.7</v>
      </c>
      <c r="P497" s="22">
        <v>39.1</v>
      </c>
      <c r="Q497" s="22">
        <f t="shared" si="34"/>
        <v>39.85</v>
      </c>
      <c r="R497"/>
      <c r="AD497">
        <v>16555</v>
      </c>
      <c r="AE497">
        <v>349</v>
      </c>
      <c r="AF497">
        <v>125</v>
      </c>
      <c r="AG497">
        <v>41</v>
      </c>
      <c r="AH497">
        <v>17</v>
      </c>
      <c r="AI497">
        <v>31</v>
      </c>
      <c r="AJ497">
        <f t="shared" si="37"/>
        <v>350989.3992932862</v>
      </c>
      <c r="AK497">
        <f t="shared" si="37"/>
        <v>7399.293286219081</v>
      </c>
      <c r="AL497">
        <f t="shared" si="37"/>
        <v>2650.1766784452298</v>
      </c>
      <c r="AM497">
        <f t="shared" si="37"/>
        <v>869.2579505300353</v>
      </c>
      <c r="AN497">
        <f t="shared" si="37"/>
        <v>360.42402826855124</v>
      </c>
      <c r="AO497">
        <f t="shared" si="37"/>
        <v>657.243816254417</v>
      </c>
      <c r="AP497">
        <v>0.766</v>
      </c>
      <c r="AR497">
        <v>169.691925</v>
      </c>
      <c r="AS497">
        <v>0.131</v>
      </c>
      <c r="AU497">
        <v>1.961172342</v>
      </c>
      <c r="AV497">
        <f t="shared" si="38"/>
        <v>1.981172342</v>
      </c>
      <c r="AW497">
        <v>0.009</v>
      </c>
    </row>
    <row r="498" spans="1:49" ht="12.75">
      <c r="A498" s="23">
        <v>37856</v>
      </c>
      <c r="B498" s="22">
        <v>235</v>
      </c>
      <c r="C498" s="24">
        <v>0.795486093</v>
      </c>
      <c r="D498" s="25">
        <v>0.795486093</v>
      </c>
      <c r="E498">
        <v>0</v>
      </c>
      <c r="F498">
        <v>39.57362439</v>
      </c>
      <c r="G498">
        <v>-76.21437252</v>
      </c>
      <c r="H498">
        <v>992.3</v>
      </c>
      <c r="I498">
        <v>963.09</v>
      </c>
      <c r="J498">
        <f t="shared" si="35"/>
        <v>421.6032377951831</v>
      </c>
      <c r="K498" s="10">
        <v>606.6100269065315</v>
      </c>
      <c r="L498">
        <v>588.5788634007356</v>
      </c>
      <c r="M498" s="10">
        <f t="shared" si="36"/>
        <v>597.5944451536336</v>
      </c>
      <c r="N498" s="22">
        <v>22.3</v>
      </c>
      <c r="O498" s="22">
        <v>56.4</v>
      </c>
      <c r="P498" s="22">
        <v>40.7</v>
      </c>
      <c r="Q498" s="22">
        <f t="shared" si="34"/>
        <v>39.900000000000006</v>
      </c>
      <c r="R498"/>
      <c r="S498" s="26">
        <v>3.78E-05</v>
      </c>
      <c r="T498" s="26">
        <v>2.4E-05</v>
      </c>
      <c r="U498" s="26">
        <v>1.23E-05</v>
      </c>
      <c r="V498" s="26">
        <v>5.41E-06</v>
      </c>
      <c r="W498" s="26">
        <v>3.8E-06</v>
      </c>
      <c r="X498" s="26">
        <v>2.63E-06</v>
      </c>
      <c r="Y498">
        <v>928</v>
      </c>
      <c r="Z498">
        <v>308.8</v>
      </c>
      <c r="AA498">
        <v>301</v>
      </c>
      <c r="AB498">
        <v>19.6</v>
      </c>
      <c r="AD498">
        <v>16810</v>
      </c>
      <c r="AE498">
        <v>353</v>
      </c>
      <c r="AF498">
        <v>147</v>
      </c>
      <c r="AG498">
        <v>36</v>
      </c>
      <c r="AH498">
        <v>17</v>
      </c>
      <c r="AI498">
        <v>31</v>
      </c>
      <c r="AJ498">
        <f t="shared" si="37"/>
        <v>356395.7597173145</v>
      </c>
      <c r="AK498">
        <f t="shared" si="37"/>
        <v>7484.0989399293285</v>
      </c>
      <c r="AL498">
        <f t="shared" si="37"/>
        <v>3116.60777385159</v>
      </c>
      <c r="AM498">
        <f t="shared" si="37"/>
        <v>763.2508833922261</v>
      </c>
      <c r="AN498">
        <f t="shared" si="37"/>
        <v>360.42402826855124</v>
      </c>
      <c r="AO498">
        <f t="shared" si="37"/>
        <v>657.243816254417</v>
      </c>
      <c r="AP498">
        <v>0.718</v>
      </c>
      <c r="AR498">
        <v>173.971817</v>
      </c>
      <c r="AS498">
        <v>0.121</v>
      </c>
      <c r="AU498">
        <v>1.962233543</v>
      </c>
      <c r="AV498">
        <f t="shared" si="38"/>
        <v>1.982233543</v>
      </c>
      <c r="AW498">
        <v>0.006</v>
      </c>
    </row>
    <row r="499" spans="1:49" ht="12.75">
      <c r="A499" s="23">
        <v>37856</v>
      </c>
      <c r="B499" s="22">
        <v>235</v>
      </c>
      <c r="C499" s="24">
        <v>0.795601845</v>
      </c>
      <c r="D499" s="25">
        <v>0.795601845</v>
      </c>
      <c r="E499">
        <v>0</v>
      </c>
      <c r="F499">
        <v>39.56773331</v>
      </c>
      <c r="G499">
        <v>-76.21693195</v>
      </c>
      <c r="H499">
        <v>994</v>
      </c>
      <c r="I499">
        <v>964.79</v>
      </c>
      <c r="J499">
        <f t="shared" si="35"/>
        <v>406.95842484904654</v>
      </c>
      <c r="K499" s="10">
        <v>591.9652139603932</v>
      </c>
      <c r="L499">
        <v>573.9340504545972</v>
      </c>
      <c r="M499" s="10">
        <f t="shared" si="36"/>
        <v>582.9496322074951</v>
      </c>
      <c r="N499" s="22">
        <v>22.5</v>
      </c>
      <c r="O499" s="22">
        <v>53.7</v>
      </c>
      <c r="P499" s="22">
        <v>39.1</v>
      </c>
      <c r="Q499" s="22">
        <f t="shared" si="34"/>
        <v>39.900000000000006</v>
      </c>
      <c r="R499"/>
      <c r="AD499">
        <v>17919</v>
      </c>
      <c r="AE499">
        <v>381</v>
      </c>
      <c r="AF499">
        <v>127</v>
      </c>
      <c r="AG499">
        <v>49</v>
      </c>
      <c r="AH499">
        <v>16</v>
      </c>
      <c r="AI499">
        <v>27</v>
      </c>
      <c r="AJ499">
        <f t="shared" si="37"/>
        <v>379908.12720848055</v>
      </c>
      <c r="AK499">
        <f t="shared" si="37"/>
        <v>8077.73851590106</v>
      </c>
      <c r="AL499">
        <f t="shared" si="37"/>
        <v>2692.5795053003535</v>
      </c>
      <c r="AM499">
        <f t="shared" si="37"/>
        <v>1038.86925795053</v>
      </c>
      <c r="AN499">
        <f t="shared" si="37"/>
        <v>339.22261484098937</v>
      </c>
      <c r="AO499">
        <f t="shared" si="37"/>
        <v>572.4381625441696</v>
      </c>
      <c r="AP499">
        <v>0.766</v>
      </c>
      <c r="AR499">
        <v>175.0462494</v>
      </c>
      <c r="AS499">
        <v>0.121</v>
      </c>
      <c r="AU499">
        <v>1.998212576</v>
      </c>
      <c r="AV499">
        <f t="shared" si="38"/>
        <v>2.018212576</v>
      </c>
      <c r="AW499">
        <v>0.004</v>
      </c>
    </row>
    <row r="500" spans="1:49" ht="12.75">
      <c r="A500" s="23">
        <v>37856</v>
      </c>
      <c r="B500" s="22">
        <v>235</v>
      </c>
      <c r="C500" s="24">
        <v>0.795717597</v>
      </c>
      <c r="D500" s="25">
        <v>0.795717597</v>
      </c>
      <c r="E500">
        <v>0</v>
      </c>
      <c r="F500">
        <v>39.56142726</v>
      </c>
      <c r="G500">
        <v>-76.21740358</v>
      </c>
      <c r="H500">
        <v>996.1</v>
      </c>
      <c r="I500">
        <v>966.89</v>
      </c>
      <c r="J500">
        <f t="shared" si="35"/>
        <v>388.9033590502433</v>
      </c>
      <c r="K500" s="10">
        <v>573.9101481615899</v>
      </c>
      <c r="L500">
        <v>555.878984655794</v>
      </c>
      <c r="M500" s="10">
        <f t="shared" si="36"/>
        <v>564.894566408692</v>
      </c>
      <c r="N500" s="22">
        <v>22.8</v>
      </c>
      <c r="O500" s="22">
        <v>54.8</v>
      </c>
      <c r="P500" s="22">
        <v>41.1</v>
      </c>
      <c r="Q500" s="22">
        <f t="shared" si="34"/>
        <v>40.1</v>
      </c>
      <c r="R500"/>
      <c r="AD500">
        <v>14679</v>
      </c>
      <c r="AE500">
        <v>372</v>
      </c>
      <c r="AF500">
        <v>151</v>
      </c>
      <c r="AG500">
        <v>41</v>
      </c>
      <c r="AH500">
        <v>17</v>
      </c>
      <c r="AI500">
        <v>30</v>
      </c>
      <c r="AJ500">
        <f t="shared" si="37"/>
        <v>311215.54770318023</v>
      </c>
      <c r="AK500">
        <f t="shared" si="37"/>
        <v>7886.925795053004</v>
      </c>
      <c r="AL500">
        <f t="shared" si="37"/>
        <v>3201.4134275618376</v>
      </c>
      <c r="AM500">
        <f t="shared" si="37"/>
        <v>869.2579505300353</v>
      </c>
      <c r="AN500">
        <f t="shared" si="37"/>
        <v>360.42402826855124</v>
      </c>
      <c r="AO500">
        <f t="shared" si="37"/>
        <v>636.0424028268551</v>
      </c>
      <c r="AP500">
        <v>0.776</v>
      </c>
      <c r="AR500">
        <v>168.8852234</v>
      </c>
      <c r="AS500">
        <v>0.131</v>
      </c>
      <c r="AU500">
        <v>1.938526273</v>
      </c>
      <c r="AV500">
        <f t="shared" si="38"/>
        <v>1.958526273</v>
      </c>
      <c r="AW500">
        <v>0.004</v>
      </c>
    </row>
    <row r="501" spans="1:49" ht="12.75">
      <c r="A501" s="23">
        <v>37856</v>
      </c>
      <c r="B501" s="22">
        <v>235</v>
      </c>
      <c r="C501" s="24">
        <v>0.795833349</v>
      </c>
      <c r="D501" s="25">
        <v>0.795833349</v>
      </c>
      <c r="E501">
        <v>0</v>
      </c>
      <c r="F501">
        <v>39.5553141</v>
      </c>
      <c r="G501">
        <v>-76.21615844</v>
      </c>
      <c r="H501">
        <v>999.3</v>
      </c>
      <c r="I501">
        <v>970.09</v>
      </c>
      <c r="J501">
        <f t="shared" si="35"/>
        <v>361.4661438335071</v>
      </c>
      <c r="K501" s="10">
        <v>546.4729329448554</v>
      </c>
      <c r="L501">
        <v>528.4417694390595</v>
      </c>
      <c r="M501" s="10">
        <f t="shared" si="36"/>
        <v>537.4573511919575</v>
      </c>
      <c r="N501" s="22">
        <v>23.1</v>
      </c>
      <c r="O501" s="22">
        <v>54.8</v>
      </c>
      <c r="P501" s="22">
        <v>38.6</v>
      </c>
      <c r="Q501" s="22">
        <f t="shared" si="34"/>
        <v>39.85</v>
      </c>
      <c r="R501">
        <v>8.866</v>
      </c>
      <c r="S501" s="26">
        <v>3.86E-05</v>
      </c>
      <c r="T501" s="26">
        <v>2.4E-05</v>
      </c>
      <c r="U501" s="26">
        <v>1.23E-05</v>
      </c>
      <c r="V501" s="26">
        <v>5.75E-06</v>
      </c>
      <c r="W501" s="26">
        <v>3.91E-06</v>
      </c>
      <c r="X501" s="26">
        <v>3.84E-06</v>
      </c>
      <c r="Y501">
        <v>932.8</v>
      </c>
      <c r="Z501">
        <v>308.8</v>
      </c>
      <c r="AA501">
        <v>301</v>
      </c>
      <c r="AB501">
        <v>20.1</v>
      </c>
      <c r="AD501">
        <v>11580</v>
      </c>
      <c r="AE501">
        <v>360</v>
      </c>
      <c r="AF501">
        <v>147</v>
      </c>
      <c r="AG501">
        <v>40</v>
      </c>
      <c r="AH501">
        <v>11</v>
      </c>
      <c r="AI501">
        <v>37</v>
      </c>
      <c r="AJ501">
        <f t="shared" si="37"/>
        <v>245512.36749116608</v>
      </c>
      <c r="AK501">
        <f t="shared" si="37"/>
        <v>7632.508833922261</v>
      </c>
      <c r="AL501">
        <f t="shared" si="37"/>
        <v>3116.60777385159</v>
      </c>
      <c r="AM501">
        <f t="shared" si="37"/>
        <v>848.0565371024735</v>
      </c>
      <c r="AN501">
        <f t="shared" si="37"/>
        <v>233.2155477031802</v>
      </c>
      <c r="AO501">
        <f t="shared" si="37"/>
        <v>784.452296819788</v>
      </c>
      <c r="AP501">
        <v>0.806</v>
      </c>
      <c r="AR501">
        <v>170.3778076</v>
      </c>
      <c r="AS501">
        <v>0.111</v>
      </c>
      <c r="AU501">
        <v>1.890798211</v>
      </c>
      <c r="AV501">
        <f t="shared" si="38"/>
        <v>1.910798211</v>
      </c>
      <c r="AW501">
        <v>0.009</v>
      </c>
    </row>
    <row r="502" spans="1:49" ht="12.75">
      <c r="A502" s="23">
        <v>37856</v>
      </c>
      <c r="B502" s="22">
        <v>235</v>
      </c>
      <c r="C502" s="24">
        <v>0.795949101</v>
      </c>
      <c r="D502" s="25">
        <v>0.795949101</v>
      </c>
      <c r="E502">
        <v>0</v>
      </c>
      <c r="F502">
        <v>39.5497778</v>
      </c>
      <c r="G502">
        <v>-76.21230627</v>
      </c>
      <c r="H502">
        <v>1001.1</v>
      </c>
      <c r="I502">
        <v>971.89</v>
      </c>
      <c r="J502">
        <f t="shared" si="35"/>
        <v>346.0724562053412</v>
      </c>
      <c r="K502" s="10">
        <v>531.0792453166878</v>
      </c>
      <c r="L502">
        <v>513.048081810892</v>
      </c>
      <c r="M502" s="10">
        <f t="shared" si="36"/>
        <v>522.0636635637899</v>
      </c>
      <c r="N502" s="22">
        <v>23.3</v>
      </c>
      <c r="O502" s="22">
        <v>54.2</v>
      </c>
      <c r="P502" s="22">
        <v>40.1</v>
      </c>
      <c r="Q502" s="22">
        <f t="shared" si="34"/>
        <v>39.35</v>
      </c>
      <c r="R502"/>
      <c r="AD502">
        <v>11336</v>
      </c>
      <c r="AE502">
        <v>384</v>
      </c>
      <c r="AF502">
        <v>143</v>
      </c>
      <c r="AG502">
        <v>34</v>
      </c>
      <c r="AH502">
        <v>16</v>
      </c>
      <c r="AI502">
        <v>24</v>
      </c>
      <c r="AJ502">
        <f aca="true" t="shared" si="39" ref="AJ502:AO544">IF(AD502&gt;0,(AD502*(60/1))/2.83,"")</f>
        <v>240339.22261484098</v>
      </c>
      <c r="AK502">
        <f t="shared" si="39"/>
        <v>8141.342756183745</v>
      </c>
      <c r="AL502">
        <f t="shared" si="39"/>
        <v>3031.8021201413426</v>
      </c>
      <c r="AM502">
        <f t="shared" si="39"/>
        <v>720.8480565371025</v>
      </c>
      <c r="AN502">
        <f t="shared" si="39"/>
        <v>339.22261484098937</v>
      </c>
      <c r="AO502">
        <f t="shared" si="39"/>
        <v>508.8339222614841</v>
      </c>
      <c r="AP502">
        <v>0.754</v>
      </c>
      <c r="AR502">
        <v>172.4278259</v>
      </c>
      <c r="AS502">
        <v>0.1</v>
      </c>
      <c r="AU502">
        <v>1.861246705</v>
      </c>
      <c r="AV502">
        <f t="shared" si="38"/>
        <v>1.881246705</v>
      </c>
      <c r="AW502">
        <v>0.01</v>
      </c>
    </row>
    <row r="503" spans="1:49" ht="12.75">
      <c r="A503" s="23">
        <v>37856</v>
      </c>
      <c r="B503" s="22">
        <v>235</v>
      </c>
      <c r="C503" s="24">
        <v>0.796064794</v>
      </c>
      <c r="D503" s="25">
        <v>0.796064794</v>
      </c>
      <c r="E503">
        <v>0</v>
      </c>
      <c r="F503">
        <v>39.54541099</v>
      </c>
      <c r="G503">
        <v>-76.20619572</v>
      </c>
      <c r="H503">
        <v>1006</v>
      </c>
      <c r="I503">
        <v>976.79</v>
      </c>
      <c r="J503">
        <f t="shared" si="35"/>
        <v>304.311420550075</v>
      </c>
      <c r="K503" s="10">
        <v>489.31820966142163</v>
      </c>
      <c r="L503">
        <v>471.2870461556257</v>
      </c>
      <c r="M503" s="10">
        <f t="shared" si="36"/>
        <v>480.3026279085237</v>
      </c>
      <c r="N503" s="22">
        <v>23.7</v>
      </c>
      <c r="O503" s="22">
        <v>53.1</v>
      </c>
      <c r="P503" s="22">
        <v>37.7</v>
      </c>
      <c r="Q503" s="22">
        <f t="shared" si="34"/>
        <v>38.900000000000006</v>
      </c>
      <c r="R503"/>
      <c r="AD503">
        <v>10843</v>
      </c>
      <c r="AE503">
        <v>366</v>
      </c>
      <c r="AF503">
        <v>130</v>
      </c>
      <c r="AG503">
        <v>43</v>
      </c>
      <c r="AH503">
        <v>11</v>
      </c>
      <c r="AI503">
        <v>32</v>
      </c>
      <c r="AJ503">
        <f t="shared" si="39"/>
        <v>229886.925795053</v>
      </c>
      <c r="AK503">
        <f t="shared" si="39"/>
        <v>7759.717314487632</v>
      </c>
      <c r="AL503">
        <f t="shared" si="39"/>
        <v>2756.1837455830387</v>
      </c>
      <c r="AM503">
        <f t="shared" si="39"/>
        <v>911.660777385159</v>
      </c>
      <c r="AN503">
        <f t="shared" si="39"/>
        <v>233.2155477031802</v>
      </c>
      <c r="AO503">
        <f t="shared" si="39"/>
        <v>678.4452296819787</v>
      </c>
      <c r="AP503">
        <v>0.677</v>
      </c>
      <c r="AR503">
        <v>171.2326202</v>
      </c>
      <c r="AS503">
        <v>0.121</v>
      </c>
      <c r="AU503">
        <v>1.850696087</v>
      </c>
      <c r="AV503">
        <f t="shared" si="38"/>
        <v>1.870696087</v>
      </c>
      <c r="AW503">
        <v>0.006</v>
      </c>
    </row>
    <row r="504" spans="1:49" ht="12.75">
      <c r="A504" s="23">
        <v>37856</v>
      </c>
      <c r="B504" s="22">
        <v>235</v>
      </c>
      <c r="C504" s="24">
        <v>0.796180546</v>
      </c>
      <c r="D504" s="25">
        <v>0.796180546</v>
      </c>
      <c r="E504">
        <v>0</v>
      </c>
      <c r="F504">
        <v>39.54261779</v>
      </c>
      <c r="G504">
        <v>-76.19849728</v>
      </c>
      <c r="H504">
        <v>1010</v>
      </c>
      <c r="I504">
        <v>980.79</v>
      </c>
      <c r="J504">
        <f t="shared" si="35"/>
        <v>270.37579419912333</v>
      </c>
      <c r="K504" s="10">
        <v>455.38258331046995</v>
      </c>
      <c r="L504">
        <v>437.35141980467404</v>
      </c>
      <c r="M504" s="10">
        <f t="shared" si="36"/>
        <v>446.367001557572</v>
      </c>
      <c r="N504" s="22">
        <v>24.5</v>
      </c>
      <c r="O504" s="22">
        <v>52.7</v>
      </c>
      <c r="P504" s="22">
        <v>40.1</v>
      </c>
      <c r="Q504" s="22">
        <f t="shared" si="34"/>
        <v>38.900000000000006</v>
      </c>
      <c r="R504"/>
      <c r="S504" s="26">
        <v>3.86E-05</v>
      </c>
      <c r="T504" s="26">
        <v>2.37E-05</v>
      </c>
      <c r="U504" s="26">
        <v>1.2E-05</v>
      </c>
      <c r="V504" s="26">
        <v>5.92E-06</v>
      </c>
      <c r="W504" s="26">
        <v>4.31E-06</v>
      </c>
      <c r="X504" s="26">
        <v>2.92E-06</v>
      </c>
      <c r="Y504">
        <v>941.5</v>
      </c>
      <c r="Z504">
        <v>308.8</v>
      </c>
      <c r="AA504">
        <v>301.1</v>
      </c>
      <c r="AB504">
        <v>20.3</v>
      </c>
      <c r="AD504">
        <v>10546</v>
      </c>
      <c r="AE504">
        <v>374</v>
      </c>
      <c r="AF504">
        <v>148</v>
      </c>
      <c r="AG504">
        <v>46</v>
      </c>
      <c r="AH504">
        <v>18</v>
      </c>
      <c r="AI504">
        <v>31</v>
      </c>
      <c r="AJ504">
        <f t="shared" si="39"/>
        <v>223590.10600706714</v>
      </c>
      <c r="AK504">
        <f t="shared" si="39"/>
        <v>7929.328621908127</v>
      </c>
      <c r="AL504">
        <f t="shared" si="39"/>
        <v>3137.809187279152</v>
      </c>
      <c r="AM504">
        <f t="shared" si="39"/>
        <v>975.2650176678445</v>
      </c>
      <c r="AN504">
        <f t="shared" si="39"/>
        <v>381.62544169611306</v>
      </c>
      <c r="AO504">
        <f t="shared" si="39"/>
        <v>657.243816254417</v>
      </c>
      <c r="AP504">
        <v>0.796</v>
      </c>
      <c r="AR504">
        <v>170.3027649</v>
      </c>
      <c r="AS504">
        <v>0.111</v>
      </c>
      <c r="AU504">
        <v>1.761007309</v>
      </c>
      <c r="AV504">
        <f t="shared" si="38"/>
        <v>1.781007309</v>
      </c>
      <c r="AW504">
        <v>0.004</v>
      </c>
    </row>
    <row r="505" spans="1:49" ht="12.75">
      <c r="A505" s="23">
        <v>37856</v>
      </c>
      <c r="B505" s="22">
        <v>235</v>
      </c>
      <c r="C505" s="24">
        <v>0.796296299</v>
      </c>
      <c r="D505" s="25">
        <v>0.796296299</v>
      </c>
      <c r="E505">
        <v>0</v>
      </c>
      <c r="F505">
        <v>39.54037032</v>
      </c>
      <c r="G505">
        <v>-76.19035556</v>
      </c>
      <c r="H505">
        <v>1012.8</v>
      </c>
      <c r="I505">
        <v>983.59</v>
      </c>
      <c r="J505">
        <f t="shared" si="35"/>
        <v>246.7031039984349</v>
      </c>
      <c r="K505" s="10">
        <v>431.70989310978337</v>
      </c>
      <c r="L505">
        <v>413.67872960398745</v>
      </c>
      <c r="M505" s="10">
        <f t="shared" si="36"/>
        <v>422.6943113568854</v>
      </c>
      <c r="N505" s="22">
        <v>24.6</v>
      </c>
      <c r="O505" s="22">
        <v>51.1</v>
      </c>
      <c r="P505" s="22">
        <v>36.7</v>
      </c>
      <c r="Q505" s="22">
        <f t="shared" si="34"/>
        <v>38.400000000000006</v>
      </c>
      <c r="R505"/>
      <c r="AD505">
        <v>10392</v>
      </c>
      <c r="AE505">
        <v>369</v>
      </c>
      <c r="AF505">
        <v>155</v>
      </c>
      <c r="AG505">
        <v>39</v>
      </c>
      <c r="AH505">
        <v>14</v>
      </c>
      <c r="AI505">
        <v>29</v>
      </c>
      <c r="AJ505">
        <f t="shared" si="39"/>
        <v>220325.0883392226</v>
      </c>
      <c r="AK505">
        <f t="shared" si="39"/>
        <v>7823.321554770318</v>
      </c>
      <c r="AL505">
        <f t="shared" si="39"/>
        <v>3286.2190812720846</v>
      </c>
      <c r="AM505">
        <f t="shared" si="39"/>
        <v>826.8551236749116</v>
      </c>
      <c r="AN505">
        <f t="shared" si="39"/>
        <v>296.81978798586573</v>
      </c>
      <c r="AO505">
        <f t="shared" si="39"/>
        <v>614.8409893992932</v>
      </c>
      <c r="AP505">
        <v>0.746</v>
      </c>
      <c r="AR505">
        <v>162.4112701</v>
      </c>
      <c r="AS505">
        <v>0.111</v>
      </c>
      <c r="AU505">
        <v>1.652053237</v>
      </c>
      <c r="AV505">
        <f t="shared" si="38"/>
        <v>1.672053237</v>
      </c>
      <c r="AW505">
        <v>0.004</v>
      </c>
    </row>
    <row r="506" spans="1:49" ht="12.75">
      <c r="A506" s="23">
        <v>37856</v>
      </c>
      <c r="B506" s="22">
        <v>235</v>
      </c>
      <c r="C506" s="24">
        <v>0.796412051</v>
      </c>
      <c r="D506" s="25">
        <v>0.796412051</v>
      </c>
      <c r="E506">
        <v>0</v>
      </c>
      <c r="F506">
        <v>39.53854563</v>
      </c>
      <c r="G506">
        <v>-76.18170104</v>
      </c>
      <c r="H506">
        <v>1015.8</v>
      </c>
      <c r="I506">
        <v>986.59</v>
      </c>
      <c r="J506">
        <f t="shared" si="35"/>
        <v>221.41417266243013</v>
      </c>
      <c r="K506" s="10">
        <v>406.4209617737786</v>
      </c>
      <c r="L506">
        <v>388.38979826798266</v>
      </c>
      <c r="M506" s="10">
        <f t="shared" si="36"/>
        <v>397.4053800208806</v>
      </c>
      <c r="N506" s="22">
        <v>24.6</v>
      </c>
      <c r="O506" s="22">
        <v>51</v>
      </c>
      <c r="P506" s="22">
        <v>40.6</v>
      </c>
      <c r="Q506" s="22">
        <f t="shared" si="34"/>
        <v>38.650000000000006</v>
      </c>
      <c r="R506"/>
      <c r="AD506">
        <v>10174</v>
      </c>
      <c r="AE506">
        <v>384</v>
      </c>
      <c r="AF506">
        <v>152</v>
      </c>
      <c r="AG506">
        <v>36</v>
      </c>
      <c r="AH506">
        <v>12</v>
      </c>
      <c r="AI506">
        <v>33</v>
      </c>
      <c r="AJ506">
        <f t="shared" si="39"/>
        <v>215703.18021201412</v>
      </c>
      <c r="AK506">
        <f t="shared" si="39"/>
        <v>8141.342756183745</v>
      </c>
      <c r="AL506">
        <f t="shared" si="39"/>
        <v>3222.614840989399</v>
      </c>
      <c r="AM506">
        <f t="shared" si="39"/>
        <v>763.2508833922261</v>
      </c>
      <c r="AN506">
        <f t="shared" si="39"/>
        <v>254.41696113074204</v>
      </c>
      <c r="AO506">
        <f t="shared" si="39"/>
        <v>699.6466431095406</v>
      </c>
      <c r="AP506">
        <v>0.816</v>
      </c>
      <c r="AR506">
        <v>169.7602692</v>
      </c>
      <c r="AS506">
        <v>0.101</v>
      </c>
      <c r="AU506">
        <v>1.599992871</v>
      </c>
      <c r="AV506">
        <f t="shared" si="38"/>
        <v>1.619992871</v>
      </c>
      <c r="AW506">
        <v>0.009</v>
      </c>
    </row>
    <row r="507" spans="1:49" ht="12.75">
      <c r="A507" s="23">
        <v>37856</v>
      </c>
      <c r="B507" s="22">
        <v>235</v>
      </c>
      <c r="C507" s="24">
        <v>0.796527803</v>
      </c>
      <c r="D507" s="25">
        <v>0.796527803</v>
      </c>
      <c r="E507">
        <v>0</v>
      </c>
      <c r="F507">
        <v>39.53809421</v>
      </c>
      <c r="G507">
        <v>-76.17316779</v>
      </c>
      <c r="H507">
        <v>1018.7</v>
      </c>
      <c r="I507">
        <v>989.49</v>
      </c>
      <c r="J507">
        <f t="shared" si="35"/>
        <v>197.0411955896699</v>
      </c>
      <c r="K507" s="10">
        <v>382.0479847010165</v>
      </c>
      <c r="L507">
        <v>364.0168211952206</v>
      </c>
      <c r="M507" s="10">
        <f t="shared" si="36"/>
        <v>373.03240294811854</v>
      </c>
      <c r="N507" s="22">
        <v>24.8</v>
      </c>
      <c r="O507" s="22">
        <v>50</v>
      </c>
      <c r="P507" s="22">
        <v>38.1</v>
      </c>
      <c r="Q507" s="22">
        <f t="shared" si="34"/>
        <v>39.35</v>
      </c>
      <c r="R507">
        <v>10.307</v>
      </c>
      <c r="S507" s="26">
        <v>3.74E-05</v>
      </c>
      <c r="T507" s="26">
        <v>2.33E-05</v>
      </c>
      <c r="U507" s="26">
        <v>1.24E-05</v>
      </c>
      <c r="V507" s="26">
        <v>5.31E-06</v>
      </c>
      <c r="W507" s="26">
        <v>4.12E-06</v>
      </c>
      <c r="X507" s="26">
        <v>3.68E-06</v>
      </c>
      <c r="Y507">
        <v>952.2</v>
      </c>
      <c r="Z507">
        <v>308.8</v>
      </c>
      <c r="AA507">
        <v>301.2</v>
      </c>
      <c r="AB507">
        <v>20.9</v>
      </c>
      <c r="AD507">
        <v>9559</v>
      </c>
      <c r="AE507">
        <v>362</v>
      </c>
      <c r="AF507">
        <v>136</v>
      </c>
      <c r="AG507">
        <v>51</v>
      </c>
      <c r="AH507">
        <v>11</v>
      </c>
      <c r="AI507">
        <v>38</v>
      </c>
      <c r="AJ507">
        <f t="shared" si="39"/>
        <v>202664.3109540636</v>
      </c>
      <c r="AK507">
        <f t="shared" si="39"/>
        <v>7674.911660777385</v>
      </c>
      <c r="AL507">
        <f t="shared" si="39"/>
        <v>2883.39222614841</v>
      </c>
      <c r="AM507">
        <f t="shared" si="39"/>
        <v>1081.2720848056538</v>
      </c>
      <c r="AN507">
        <f t="shared" si="39"/>
        <v>233.2155477031802</v>
      </c>
      <c r="AO507">
        <f t="shared" si="39"/>
        <v>805.6537102473497</v>
      </c>
      <c r="AP507">
        <v>0.736</v>
      </c>
      <c r="AR507">
        <v>166.5461731</v>
      </c>
      <c r="AS507">
        <v>0.081</v>
      </c>
      <c r="AU507">
        <v>1.560423851</v>
      </c>
      <c r="AV507">
        <f t="shared" si="38"/>
        <v>1.580423851</v>
      </c>
      <c r="AW507">
        <v>0.011</v>
      </c>
    </row>
    <row r="508" spans="1:49" ht="12.75">
      <c r="A508" s="23">
        <v>37856</v>
      </c>
      <c r="B508" s="22">
        <v>235</v>
      </c>
      <c r="C508" s="24">
        <v>0.796643496</v>
      </c>
      <c r="D508" s="25">
        <v>0.796643496</v>
      </c>
      <c r="E508">
        <v>0</v>
      </c>
      <c r="F508">
        <v>39.54068176</v>
      </c>
      <c r="G508">
        <v>-76.16663023</v>
      </c>
      <c r="H508">
        <v>1019.9</v>
      </c>
      <c r="I508">
        <v>990.69</v>
      </c>
      <c r="J508">
        <f t="shared" si="35"/>
        <v>186.97671370799574</v>
      </c>
      <c r="K508" s="10">
        <v>371.98350281934233</v>
      </c>
      <c r="L508">
        <v>353.9523393135464</v>
      </c>
      <c r="M508" s="10">
        <f t="shared" si="36"/>
        <v>362.9679210664444</v>
      </c>
      <c r="N508" s="22">
        <v>25</v>
      </c>
      <c r="O508" s="22">
        <v>48.7</v>
      </c>
      <c r="P508" s="22">
        <v>40.6</v>
      </c>
      <c r="Q508" s="22">
        <f t="shared" si="34"/>
        <v>39.35</v>
      </c>
      <c r="R508"/>
      <c r="AD508">
        <v>9317</v>
      </c>
      <c r="AE508">
        <v>367</v>
      </c>
      <c r="AF508">
        <v>152</v>
      </c>
      <c r="AG508">
        <v>53</v>
      </c>
      <c r="AH508">
        <v>11</v>
      </c>
      <c r="AI508">
        <v>33</v>
      </c>
      <c r="AJ508">
        <f t="shared" si="39"/>
        <v>197533.56890459365</v>
      </c>
      <c r="AK508">
        <f t="shared" si="39"/>
        <v>7780.918727915194</v>
      </c>
      <c r="AL508">
        <f t="shared" si="39"/>
        <v>3222.614840989399</v>
      </c>
      <c r="AM508">
        <f t="shared" si="39"/>
        <v>1123.6749116607773</v>
      </c>
      <c r="AN508">
        <f t="shared" si="39"/>
        <v>233.2155477031802</v>
      </c>
      <c r="AO508">
        <f t="shared" si="39"/>
        <v>699.6466431095406</v>
      </c>
      <c r="AP508">
        <v>0.648</v>
      </c>
      <c r="AR508">
        <v>163.4811554</v>
      </c>
      <c r="AS508">
        <v>0.091</v>
      </c>
      <c r="AU508">
        <v>1.572195172</v>
      </c>
      <c r="AV508">
        <f t="shared" si="38"/>
        <v>1.592195172</v>
      </c>
      <c r="AW508">
        <v>0.007</v>
      </c>
    </row>
    <row r="509" spans="1:49" ht="12.75">
      <c r="A509" s="23">
        <v>37856</v>
      </c>
      <c r="B509" s="22">
        <v>235</v>
      </c>
      <c r="C509" s="24">
        <v>0.796759248</v>
      </c>
      <c r="D509" s="25">
        <v>0.796759248</v>
      </c>
      <c r="E509">
        <v>0</v>
      </c>
      <c r="F509">
        <v>39.54559526</v>
      </c>
      <c r="G509">
        <v>-76.16328713</v>
      </c>
      <c r="H509">
        <v>1021.7</v>
      </c>
      <c r="I509">
        <v>992.49</v>
      </c>
      <c r="J509">
        <f t="shared" si="35"/>
        <v>171.90282573608295</v>
      </c>
      <c r="K509" s="10">
        <v>356.90961484742957</v>
      </c>
      <c r="L509">
        <v>338.87845134163365</v>
      </c>
      <c r="M509" s="10">
        <f t="shared" si="36"/>
        <v>347.8940330945316</v>
      </c>
      <c r="N509" s="22">
        <v>25.2</v>
      </c>
      <c r="O509" s="22">
        <v>46.9</v>
      </c>
      <c r="P509" s="22">
        <v>40.1</v>
      </c>
      <c r="Q509" s="22">
        <f t="shared" si="34"/>
        <v>40.35</v>
      </c>
      <c r="R509"/>
      <c r="AD509">
        <v>9343</v>
      </c>
      <c r="AE509">
        <v>366</v>
      </c>
      <c r="AF509">
        <v>124</v>
      </c>
      <c r="AG509">
        <v>28</v>
      </c>
      <c r="AH509">
        <v>10</v>
      </c>
      <c r="AI509">
        <v>43</v>
      </c>
      <c r="AJ509">
        <f t="shared" si="39"/>
        <v>198084.80565371024</v>
      </c>
      <c r="AK509">
        <f t="shared" si="39"/>
        <v>7759.717314487632</v>
      </c>
      <c r="AL509">
        <f t="shared" si="39"/>
        <v>2628.975265017668</v>
      </c>
      <c r="AM509">
        <f t="shared" si="39"/>
        <v>593.6395759717315</v>
      </c>
      <c r="AN509">
        <f t="shared" si="39"/>
        <v>212.01413427561837</v>
      </c>
      <c r="AO509">
        <f t="shared" si="39"/>
        <v>911.660777385159</v>
      </c>
      <c r="AP509">
        <v>0.806</v>
      </c>
      <c r="AR509">
        <v>164.4510498</v>
      </c>
      <c r="AS509">
        <v>0.1</v>
      </c>
      <c r="AU509">
        <v>1.541607261</v>
      </c>
      <c r="AV509">
        <f t="shared" si="38"/>
        <v>1.561607261</v>
      </c>
      <c r="AW509">
        <v>0.004</v>
      </c>
    </row>
    <row r="510" spans="1:49" ht="12.75">
      <c r="A510" s="23">
        <v>37856</v>
      </c>
      <c r="B510" s="22">
        <v>235</v>
      </c>
      <c r="C510" s="24">
        <v>0.796875</v>
      </c>
      <c r="D510" s="25">
        <v>0.796875</v>
      </c>
      <c r="E510">
        <v>0</v>
      </c>
      <c r="F510">
        <v>39.55133283</v>
      </c>
      <c r="G510">
        <v>-76.16373958</v>
      </c>
      <c r="H510">
        <v>1026.1</v>
      </c>
      <c r="I510">
        <v>996.89</v>
      </c>
      <c r="J510">
        <f t="shared" si="35"/>
        <v>135.1703305717636</v>
      </c>
      <c r="K510" s="10">
        <v>320.17711968311204</v>
      </c>
      <c r="L510">
        <v>302.1459561773161</v>
      </c>
      <c r="M510" s="10">
        <f t="shared" si="36"/>
        <v>311.1615379302141</v>
      </c>
      <c r="N510" s="22">
        <v>25.6</v>
      </c>
      <c r="O510" s="22">
        <v>48.8</v>
      </c>
      <c r="P510" s="22">
        <v>40.6</v>
      </c>
      <c r="Q510" s="22">
        <f t="shared" si="34"/>
        <v>40.35</v>
      </c>
      <c r="R510"/>
      <c r="S510" s="26">
        <v>3.92E-05</v>
      </c>
      <c r="T510" s="26">
        <v>2.3E-05</v>
      </c>
      <c r="U510" s="26">
        <v>1.26E-05</v>
      </c>
      <c r="V510" s="26">
        <v>5.22E-06</v>
      </c>
      <c r="W510" s="26">
        <v>3.51E-06</v>
      </c>
      <c r="X510" s="26">
        <v>2.69E-06</v>
      </c>
      <c r="Y510">
        <v>959.3</v>
      </c>
      <c r="Z510">
        <v>308.8</v>
      </c>
      <c r="AA510">
        <v>301.3</v>
      </c>
      <c r="AB510">
        <v>21.2</v>
      </c>
      <c r="AD510">
        <v>9354</v>
      </c>
      <c r="AE510">
        <v>369</v>
      </c>
      <c r="AF510">
        <v>155</v>
      </c>
      <c r="AG510">
        <v>42</v>
      </c>
      <c r="AH510">
        <v>11</v>
      </c>
      <c r="AI510">
        <v>29</v>
      </c>
      <c r="AJ510">
        <f t="shared" si="39"/>
        <v>198318.02120141342</v>
      </c>
      <c r="AK510">
        <f t="shared" si="39"/>
        <v>7823.321554770318</v>
      </c>
      <c r="AL510">
        <f t="shared" si="39"/>
        <v>3286.2190812720846</v>
      </c>
      <c r="AM510">
        <f t="shared" si="39"/>
        <v>890.4593639575971</v>
      </c>
      <c r="AN510">
        <f t="shared" si="39"/>
        <v>233.2155477031802</v>
      </c>
      <c r="AO510">
        <f t="shared" si="39"/>
        <v>614.8409893992932</v>
      </c>
      <c r="AP510">
        <v>0.707</v>
      </c>
      <c r="AR510">
        <v>160.5829315</v>
      </c>
      <c r="AS510">
        <v>0.101</v>
      </c>
      <c r="AU510">
        <v>1.554519534</v>
      </c>
      <c r="AV510">
        <f t="shared" si="38"/>
        <v>1.574519534</v>
      </c>
      <c r="AW510">
        <v>0.002</v>
      </c>
    </row>
    <row r="511" spans="1:49" ht="12.75">
      <c r="A511" s="23">
        <v>37856</v>
      </c>
      <c r="B511" s="22">
        <v>235</v>
      </c>
      <c r="C511" s="24">
        <v>0.796990752</v>
      </c>
      <c r="D511" s="25">
        <v>0.796990752</v>
      </c>
      <c r="E511">
        <v>0</v>
      </c>
      <c r="F511">
        <v>39.5569199</v>
      </c>
      <c r="G511">
        <v>-76.16607174</v>
      </c>
      <c r="H511">
        <v>1028.8</v>
      </c>
      <c r="I511">
        <v>999.59</v>
      </c>
      <c r="J511">
        <f t="shared" si="35"/>
        <v>112.71011822499065</v>
      </c>
      <c r="K511" s="10">
        <v>297.7169073363391</v>
      </c>
      <c r="L511">
        <v>279.6857438305432</v>
      </c>
      <c r="M511" s="10">
        <f t="shared" si="36"/>
        <v>288.70132558344113</v>
      </c>
      <c r="N511" s="22">
        <v>25.9</v>
      </c>
      <c r="O511" s="22">
        <v>48.3</v>
      </c>
      <c r="P511" s="22">
        <v>38.1</v>
      </c>
      <c r="Q511" s="22">
        <f aca="true" t="shared" si="40" ref="Q511:Q574">AVERAGE(P510:P511)</f>
        <v>39.35</v>
      </c>
      <c r="R511"/>
      <c r="AD511">
        <v>8768</v>
      </c>
      <c r="AE511">
        <v>356</v>
      </c>
      <c r="AF511">
        <v>132</v>
      </c>
      <c r="AG511">
        <v>45</v>
      </c>
      <c r="AH511">
        <v>17</v>
      </c>
      <c r="AI511">
        <v>35</v>
      </c>
      <c r="AJ511">
        <f t="shared" si="39"/>
        <v>185893.9929328622</v>
      </c>
      <c r="AK511">
        <f t="shared" si="39"/>
        <v>7547.703180212014</v>
      </c>
      <c r="AL511">
        <f t="shared" si="39"/>
        <v>2798.5865724381624</v>
      </c>
      <c r="AM511">
        <f t="shared" si="39"/>
        <v>954.0636042402826</v>
      </c>
      <c r="AN511">
        <f t="shared" si="39"/>
        <v>360.42402826855124</v>
      </c>
      <c r="AO511">
        <f t="shared" si="39"/>
        <v>742.0494699646642</v>
      </c>
      <c r="AP511">
        <v>0.764</v>
      </c>
      <c r="AR511">
        <v>168.3093719</v>
      </c>
      <c r="AS511">
        <v>0.1</v>
      </c>
      <c r="AU511">
        <v>1.653530598</v>
      </c>
      <c r="AV511">
        <f t="shared" si="38"/>
        <v>1.673530598</v>
      </c>
      <c r="AW511">
        <v>0.008</v>
      </c>
    </row>
    <row r="512" spans="1:49" ht="12.75">
      <c r="A512" s="23">
        <v>37856</v>
      </c>
      <c r="B512" s="22">
        <v>235</v>
      </c>
      <c r="C512" s="24">
        <v>0.797106504</v>
      </c>
      <c r="D512" s="25">
        <v>0.797106504</v>
      </c>
      <c r="E512">
        <v>0</v>
      </c>
      <c r="F512">
        <v>39.56149275</v>
      </c>
      <c r="G512">
        <v>-76.17064309</v>
      </c>
      <c r="H512">
        <v>1032.7</v>
      </c>
      <c r="I512">
        <v>1003.49</v>
      </c>
      <c r="J512">
        <f t="shared" si="35"/>
        <v>80.37446385945191</v>
      </c>
      <c r="K512" s="10">
        <v>265.3812529707985</v>
      </c>
      <c r="L512">
        <v>247.3500894650026</v>
      </c>
      <c r="M512" s="10">
        <f t="shared" si="36"/>
        <v>256.36567121790057</v>
      </c>
      <c r="N512" s="22">
        <v>26.4</v>
      </c>
      <c r="O512" s="22">
        <v>47.4</v>
      </c>
      <c r="P512" s="22">
        <v>38.1</v>
      </c>
      <c r="Q512" s="22">
        <f t="shared" si="40"/>
        <v>38.1</v>
      </c>
      <c r="R512"/>
      <c r="AD512">
        <v>8341</v>
      </c>
      <c r="AE512">
        <v>359</v>
      </c>
      <c r="AF512">
        <v>162</v>
      </c>
      <c r="AG512">
        <v>43</v>
      </c>
      <c r="AH512">
        <v>17</v>
      </c>
      <c r="AI512">
        <v>36</v>
      </c>
      <c r="AJ512">
        <f t="shared" si="39"/>
        <v>176840.9893992933</v>
      </c>
      <c r="AK512">
        <f t="shared" si="39"/>
        <v>7611.3074204947</v>
      </c>
      <c r="AL512">
        <f t="shared" si="39"/>
        <v>3434.6289752650177</v>
      </c>
      <c r="AM512">
        <f t="shared" si="39"/>
        <v>911.660777385159</v>
      </c>
      <c r="AN512">
        <f t="shared" si="39"/>
        <v>360.42402826855124</v>
      </c>
      <c r="AO512">
        <f t="shared" si="39"/>
        <v>763.2508833922261</v>
      </c>
      <c r="AP512">
        <v>0.696</v>
      </c>
      <c r="AR512">
        <v>164.2416229</v>
      </c>
      <c r="AS512">
        <v>0.091</v>
      </c>
      <c r="AU512">
        <v>1.661395669</v>
      </c>
      <c r="AV512">
        <f t="shared" si="38"/>
        <v>1.681395669</v>
      </c>
      <c r="AW512">
        <v>0.011</v>
      </c>
    </row>
    <row r="513" spans="1:49" ht="12.75">
      <c r="A513" s="23">
        <v>37856</v>
      </c>
      <c r="B513" s="22">
        <v>235</v>
      </c>
      <c r="C513" s="24">
        <v>0.797222197</v>
      </c>
      <c r="D513" s="25">
        <v>0.797222197</v>
      </c>
      <c r="E513">
        <v>0</v>
      </c>
      <c r="F513">
        <v>39.56440408</v>
      </c>
      <c r="G513">
        <v>-76.17775876</v>
      </c>
      <c r="H513">
        <v>1038</v>
      </c>
      <c r="I513">
        <v>1008.79</v>
      </c>
      <c r="J513">
        <f t="shared" si="35"/>
        <v>36.63199855566944</v>
      </c>
      <c r="K513" s="10">
        <v>221.63878766701606</v>
      </c>
      <c r="L513">
        <v>203.60762416122014</v>
      </c>
      <c r="M513" s="10">
        <f t="shared" si="36"/>
        <v>212.6232059141181</v>
      </c>
      <c r="N513" s="22">
        <v>26.9</v>
      </c>
      <c r="O513" s="22">
        <v>48</v>
      </c>
      <c r="P513" s="22">
        <v>37.8</v>
      </c>
      <c r="Q513" s="22">
        <f t="shared" si="40"/>
        <v>37.95</v>
      </c>
      <c r="R513">
        <v>6.943</v>
      </c>
      <c r="AD513">
        <v>8456</v>
      </c>
      <c r="AE513">
        <v>395</v>
      </c>
      <c r="AF513">
        <v>149</v>
      </c>
      <c r="AG513">
        <v>36</v>
      </c>
      <c r="AH513">
        <v>19</v>
      </c>
      <c r="AI513">
        <v>35</v>
      </c>
      <c r="AJ513">
        <f t="shared" si="39"/>
        <v>179279.1519434629</v>
      </c>
      <c r="AK513">
        <f t="shared" si="39"/>
        <v>8374.558303886926</v>
      </c>
      <c r="AL513">
        <f t="shared" si="39"/>
        <v>3159.010600706714</v>
      </c>
      <c r="AM513">
        <f t="shared" si="39"/>
        <v>763.2508833922261</v>
      </c>
      <c r="AN513">
        <f t="shared" si="39"/>
        <v>402.8268551236749</v>
      </c>
      <c r="AO513">
        <f t="shared" si="39"/>
        <v>742.0494699646642</v>
      </c>
      <c r="AP513">
        <v>0.806</v>
      </c>
      <c r="AR513">
        <v>164.2416229</v>
      </c>
      <c r="AS513">
        <v>0.111</v>
      </c>
      <c r="AU513">
        <v>1.661395669</v>
      </c>
      <c r="AV513">
        <f t="shared" si="38"/>
        <v>1.681395669</v>
      </c>
      <c r="AW513">
        <v>0.009</v>
      </c>
    </row>
    <row r="514" spans="1:49" ht="12.75">
      <c r="A514" s="23">
        <v>37856</v>
      </c>
      <c r="B514" s="22">
        <v>235</v>
      </c>
      <c r="C514" s="24">
        <v>0.797337949</v>
      </c>
      <c r="D514" s="25">
        <v>0.797337949</v>
      </c>
      <c r="E514">
        <v>0</v>
      </c>
      <c r="F514">
        <v>39.56574817</v>
      </c>
      <c r="G514">
        <v>-76.18590161</v>
      </c>
      <c r="H514">
        <v>1043.4</v>
      </c>
      <c r="I514">
        <v>1014.19</v>
      </c>
      <c r="J514">
        <f t="shared" si="35"/>
        <v>-7.700069890096783</v>
      </c>
      <c r="K514" s="10">
        <v>177.30671922124984</v>
      </c>
      <c r="L514">
        <v>159.27555571545392</v>
      </c>
      <c r="M514" s="10">
        <f t="shared" si="36"/>
        <v>168.29113746835188</v>
      </c>
      <c r="N514" s="22">
        <v>27.3</v>
      </c>
      <c r="O514" s="22">
        <v>48.5</v>
      </c>
      <c r="P514" s="22">
        <v>39.7</v>
      </c>
      <c r="Q514" s="22">
        <f t="shared" si="40"/>
        <v>38.75</v>
      </c>
      <c r="R514"/>
      <c r="S514" s="26">
        <v>3.86E-05</v>
      </c>
      <c r="T514" s="26">
        <v>2.43E-05</v>
      </c>
      <c r="U514" s="26">
        <v>1.27E-05</v>
      </c>
      <c r="V514" s="26">
        <v>5.52E-06</v>
      </c>
      <c r="W514" s="26">
        <v>3.72E-06</v>
      </c>
      <c r="X514" s="26">
        <v>3.19E-06</v>
      </c>
      <c r="Y514">
        <v>970.1</v>
      </c>
      <c r="Z514">
        <v>308.8</v>
      </c>
      <c r="AA514">
        <v>301.4</v>
      </c>
      <c r="AB514">
        <v>21.4</v>
      </c>
      <c r="AD514">
        <v>7784</v>
      </c>
      <c r="AE514">
        <v>366</v>
      </c>
      <c r="AF514">
        <v>133</v>
      </c>
      <c r="AG514">
        <v>33</v>
      </c>
      <c r="AH514">
        <v>20</v>
      </c>
      <c r="AI514">
        <v>40</v>
      </c>
      <c r="AJ514">
        <f t="shared" si="39"/>
        <v>165031.80212014134</v>
      </c>
      <c r="AK514">
        <f t="shared" si="39"/>
        <v>7759.717314487632</v>
      </c>
      <c r="AL514">
        <f t="shared" si="39"/>
        <v>2819.7879858657243</v>
      </c>
      <c r="AM514">
        <f t="shared" si="39"/>
        <v>699.6466431095406</v>
      </c>
      <c r="AN514">
        <f t="shared" si="39"/>
        <v>424.02826855123675</v>
      </c>
      <c r="AO514">
        <f t="shared" si="39"/>
        <v>848.0565371024735</v>
      </c>
      <c r="AP514">
        <v>0.766</v>
      </c>
      <c r="AR514">
        <v>168.2630463</v>
      </c>
      <c r="AS514">
        <v>0.111</v>
      </c>
      <c r="AU514">
        <v>1.668981671</v>
      </c>
      <c r="AV514">
        <f t="shared" si="38"/>
        <v>1.688981671</v>
      </c>
      <c r="AW514">
        <v>0.004</v>
      </c>
    </row>
    <row r="515" spans="1:49" ht="12.75">
      <c r="A515" s="23">
        <v>37856</v>
      </c>
      <c r="B515" s="22">
        <v>235</v>
      </c>
      <c r="C515" s="24">
        <v>0.797453701</v>
      </c>
      <c r="D515" s="25">
        <v>0.797453701</v>
      </c>
      <c r="E515">
        <v>1</v>
      </c>
      <c r="F515">
        <v>39.56612446</v>
      </c>
      <c r="G515">
        <v>-76.19417647</v>
      </c>
      <c r="H515">
        <v>1043.5</v>
      </c>
      <c r="I515">
        <v>1014.29</v>
      </c>
      <c r="J515">
        <f t="shared" si="35"/>
        <v>-8.518806222593266</v>
      </c>
      <c r="K515" s="10">
        <v>176.48798288875335</v>
      </c>
      <c r="L515">
        <v>158.45681938295743</v>
      </c>
      <c r="M515" s="10">
        <f t="shared" si="36"/>
        <v>167.4724011358554</v>
      </c>
      <c r="N515" s="22">
        <v>27.3</v>
      </c>
      <c r="O515" s="22">
        <v>47.2</v>
      </c>
      <c r="P515" s="22">
        <v>36.2</v>
      </c>
      <c r="Q515" s="22">
        <f t="shared" si="40"/>
        <v>37.95</v>
      </c>
      <c r="R515"/>
      <c r="AD515">
        <v>7577</v>
      </c>
      <c r="AE515">
        <v>372</v>
      </c>
      <c r="AF515">
        <v>138</v>
      </c>
      <c r="AG515">
        <v>29</v>
      </c>
      <c r="AH515">
        <v>10</v>
      </c>
      <c r="AI515">
        <v>35</v>
      </c>
      <c r="AJ515">
        <f t="shared" si="39"/>
        <v>160643.10954063604</v>
      </c>
      <c r="AK515">
        <f t="shared" si="39"/>
        <v>7886.925795053004</v>
      </c>
      <c r="AL515">
        <f t="shared" si="39"/>
        <v>2925.7950530035337</v>
      </c>
      <c r="AM515">
        <f t="shared" si="39"/>
        <v>614.8409893992932</v>
      </c>
      <c r="AN515">
        <f t="shared" si="39"/>
        <v>212.01413427561837</v>
      </c>
      <c r="AO515">
        <f t="shared" si="39"/>
        <v>742.0494699646642</v>
      </c>
      <c r="AP515">
        <v>0.816</v>
      </c>
      <c r="AR515">
        <v>167.3253632</v>
      </c>
      <c r="AS515">
        <v>0.131</v>
      </c>
      <c r="AU515">
        <v>1.687170506</v>
      </c>
      <c r="AV515">
        <f t="shared" si="38"/>
        <v>1.707170506</v>
      </c>
      <c r="AW515">
        <v>5.029</v>
      </c>
    </row>
    <row r="516" spans="1:49" ht="12.75">
      <c r="A516" s="23">
        <v>37856</v>
      </c>
      <c r="B516" s="22">
        <v>235</v>
      </c>
      <c r="C516" s="24">
        <v>0.797569454</v>
      </c>
      <c r="D516" s="25">
        <v>0.797569454</v>
      </c>
      <c r="E516">
        <v>0</v>
      </c>
      <c r="F516">
        <v>39.56646838</v>
      </c>
      <c r="G516">
        <v>-76.20240912</v>
      </c>
      <c r="H516">
        <v>1032.3</v>
      </c>
      <c r="I516">
        <v>1003.09</v>
      </c>
      <c r="J516">
        <f t="shared" si="35"/>
        <v>83.68515228732056</v>
      </c>
      <c r="K516" s="10">
        <v>268.691941398669</v>
      </c>
      <c r="L516">
        <v>250.66077789287309</v>
      </c>
      <c r="M516" s="10">
        <f t="shared" si="36"/>
        <v>259.676359645771</v>
      </c>
      <c r="N516" s="22">
        <v>26.2</v>
      </c>
      <c r="O516" s="22">
        <v>48</v>
      </c>
      <c r="P516" s="22">
        <v>37</v>
      </c>
      <c r="Q516" s="22">
        <f t="shared" si="40"/>
        <v>36.6</v>
      </c>
      <c r="R516"/>
      <c r="AD516">
        <v>7677</v>
      </c>
      <c r="AE516">
        <v>340</v>
      </c>
      <c r="AF516">
        <v>120</v>
      </c>
      <c r="AG516">
        <v>33</v>
      </c>
      <c r="AH516">
        <v>11</v>
      </c>
      <c r="AI516">
        <v>29</v>
      </c>
      <c r="AJ516">
        <f t="shared" si="39"/>
        <v>162763.25088339223</v>
      </c>
      <c r="AK516">
        <f t="shared" si="39"/>
        <v>7208.480565371025</v>
      </c>
      <c r="AL516">
        <f t="shared" si="39"/>
        <v>2544.1696113074204</v>
      </c>
      <c r="AM516">
        <f t="shared" si="39"/>
        <v>699.6466431095406</v>
      </c>
      <c r="AN516">
        <f t="shared" si="39"/>
        <v>233.2155477031802</v>
      </c>
      <c r="AO516">
        <f t="shared" si="39"/>
        <v>614.8409893992932</v>
      </c>
      <c r="AP516">
        <v>0.795</v>
      </c>
      <c r="AR516">
        <v>171.1407776</v>
      </c>
      <c r="AS516">
        <v>0.119</v>
      </c>
      <c r="AU516">
        <v>1.798884749</v>
      </c>
      <c r="AV516">
        <f t="shared" si="38"/>
        <v>1.818884749</v>
      </c>
      <c r="AW516">
        <v>5.027</v>
      </c>
    </row>
    <row r="517" spans="1:49" ht="12.75">
      <c r="A517" s="23">
        <v>37856</v>
      </c>
      <c r="B517" s="22">
        <v>235</v>
      </c>
      <c r="C517" s="24">
        <v>0.797685206</v>
      </c>
      <c r="D517" s="25">
        <v>0.797685206</v>
      </c>
      <c r="E517">
        <v>0</v>
      </c>
      <c r="F517">
        <v>39.56703454</v>
      </c>
      <c r="G517">
        <v>-76.21007443</v>
      </c>
      <c r="H517">
        <v>1024.2</v>
      </c>
      <c r="I517">
        <v>994.99</v>
      </c>
      <c r="J517">
        <f t="shared" si="35"/>
        <v>151.0121607944468</v>
      </c>
      <c r="K517" s="10">
        <v>336.0189499057934</v>
      </c>
      <c r="L517">
        <v>317.9877863999975</v>
      </c>
      <c r="M517" s="10">
        <f t="shared" si="36"/>
        <v>327.00336815289546</v>
      </c>
      <c r="N517" s="22">
        <v>25</v>
      </c>
      <c r="O517" s="22">
        <v>48.5</v>
      </c>
      <c r="P517" s="22">
        <v>37.7</v>
      </c>
      <c r="Q517" s="22">
        <f t="shared" si="40"/>
        <v>37.35</v>
      </c>
      <c r="R517"/>
      <c r="S517" s="26">
        <v>3.99E-05</v>
      </c>
      <c r="T517" s="26">
        <v>2.39E-05</v>
      </c>
      <c r="U517" s="26">
        <v>1.3E-05</v>
      </c>
      <c r="V517" s="26">
        <v>5.43E-06</v>
      </c>
      <c r="W517" s="26">
        <v>4.33E-06</v>
      </c>
      <c r="X517" s="26">
        <v>3.35E-06</v>
      </c>
      <c r="Y517">
        <v>975.3</v>
      </c>
      <c r="Z517">
        <v>308.8</v>
      </c>
      <c r="AA517">
        <v>301.4</v>
      </c>
      <c r="AB517">
        <v>21.8</v>
      </c>
      <c r="AD517">
        <v>7880</v>
      </c>
      <c r="AE517">
        <v>342</v>
      </c>
      <c r="AF517">
        <v>159</v>
      </c>
      <c r="AG517">
        <v>38</v>
      </c>
      <c r="AH517">
        <v>12</v>
      </c>
      <c r="AI517">
        <v>40</v>
      </c>
      <c r="AJ517">
        <f t="shared" si="39"/>
        <v>167067.13780918726</v>
      </c>
      <c r="AK517">
        <f t="shared" si="39"/>
        <v>7250.883392226148</v>
      </c>
      <c r="AL517">
        <f t="shared" si="39"/>
        <v>3371.024734982332</v>
      </c>
      <c r="AM517">
        <f t="shared" si="39"/>
        <v>805.6537102473497</v>
      </c>
      <c r="AN517">
        <f t="shared" si="39"/>
        <v>254.41696113074204</v>
      </c>
      <c r="AO517">
        <f t="shared" si="39"/>
        <v>848.0565371024735</v>
      </c>
      <c r="AP517">
        <v>0.736</v>
      </c>
      <c r="AR517">
        <v>-999</v>
      </c>
      <c r="AS517">
        <v>0.091</v>
      </c>
      <c r="AU517">
        <v>-999</v>
      </c>
      <c r="AV517">
        <f t="shared" si="38"/>
        <v>-998.98</v>
      </c>
      <c r="AW517">
        <v>5.031</v>
      </c>
    </row>
    <row r="518" spans="1:49" ht="12.75">
      <c r="A518" s="23">
        <v>37856</v>
      </c>
      <c r="B518" s="22">
        <v>235</v>
      </c>
      <c r="C518" s="24">
        <v>0.797800899</v>
      </c>
      <c r="D518" s="25">
        <v>0.797800899</v>
      </c>
      <c r="E518">
        <v>0</v>
      </c>
      <c r="F518">
        <v>39.56926864</v>
      </c>
      <c r="G518">
        <v>-76.21563676</v>
      </c>
      <c r="H518">
        <v>1017.6</v>
      </c>
      <c r="I518">
        <v>988.39</v>
      </c>
      <c r="J518">
        <f t="shared" si="35"/>
        <v>206.27769876576164</v>
      </c>
      <c r="K518" s="10">
        <v>391.2844878771083</v>
      </c>
      <c r="L518">
        <v>373.2533243713124</v>
      </c>
      <c r="M518" s="10">
        <f t="shared" si="36"/>
        <v>382.26890612421033</v>
      </c>
      <c r="N518" s="22">
        <v>24.2</v>
      </c>
      <c r="O518" s="22">
        <v>50.1</v>
      </c>
      <c r="P518" s="22">
        <v>39.1</v>
      </c>
      <c r="Q518" s="22">
        <f t="shared" si="40"/>
        <v>38.400000000000006</v>
      </c>
      <c r="R518"/>
      <c r="AD518">
        <v>8129</v>
      </c>
      <c r="AE518">
        <v>351</v>
      </c>
      <c r="AF518">
        <v>157</v>
      </c>
      <c r="AG518">
        <v>30</v>
      </c>
      <c r="AH518">
        <v>20</v>
      </c>
      <c r="AI518">
        <v>29</v>
      </c>
      <c r="AJ518">
        <f t="shared" si="39"/>
        <v>172346.28975265016</v>
      </c>
      <c r="AK518">
        <f t="shared" si="39"/>
        <v>7441.696113074205</v>
      </c>
      <c r="AL518">
        <f t="shared" si="39"/>
        <v>3328.6219081272084</v>
      </c>
      <c r="AM518">
        <f t="shared" si="39"/>
        <v>636.0424028268551</v>
      </c>
      <c r="AN518">
        <f t="shared" si="39"/>
        <v>424.02826855123675</v>
      </c>
      <c r="AO518">
        <f t="shared" si="39"/>
        <v>614.8409893992932</v>
      </c>
      <c r="AP518">
        <v>0.457</v>
      </c>
      <c r="AR518">
        <v>-999</v>
      </c>
      <c r="AS518">
        <v>0.051</v>
      </c>
      <c r="AU518">
        <v>-999</v>
      </c>
      <c r="AV518">
        <f t="shared" si="38"/>
        <v>-998.98</v>
      </c>
      <c r="AW518">
        <v>5.03</v>
      </c>
    </row>
    <row r="519" spans="1:49" ht="12.75">
      <c r="A519" s="23">
        <v>37856</v>
      </c>
      <c r="B519" s="22">
        <v>235</v>
      </c>
      <c r="C519" s="24">
        <v>0.797916651</v>
      </c>
      <c r="D519" s="25">
        <v>0.797916651</v>
      </c>
      <c r="E519">
        <v>0</v>
      </c>
      <c r="F519">
        <v>39.57270511</v>
      </c>
      <c r="G519">
        <v>-76.21831873</v>
      </c>
      <c r="H519">
        <v>1013</v>
      </c>
      <c r="I519">
        <v>983.79</v>
      </c>
      <c r="J519">
        <f t="shared" si="35"/>
        <v>245.01477710670974</v>
      </c>
      <c r="K519" s="10">
        <v>430.02156621805636</v>
      </c>
      <c r="L519">
        <v>411.99040271226045</v>
      </c>
      <c r="M519" s="10">
        <f t="shared" si="36"/>
        <v>421.0059844651584</v>
      </c>
      <c r="N519" s="22">
        <v>23.8</v>
      </c>
      <c r="O519" s="22">
        <v>49.8</v>
      </c>
      <c r="P519" s="22">
        <v>36.6</v>
      </c>
      <c r="Q519" s="22">
        <f t="shared" si="40"/>
        <v>37.85</v>
      </c>
      <c r="R519">
        <v>6.425</v>
      </c>
      <c r="AD519">
        <v>7933</v>
      </c>
      <c r="AE519">
        <v>332</v>
      </c>
      <c r="AF519">
        <v>138</v>
      </c>
      <c r="AG519">
        <v>40</v>
      </c>
      <c r="AH519">
        <v>13</v>
      </c>
      <c r="AI519">
        <v>38</v>
      </c>
      <c r="AJ519">
        <f t="shared" si="39"/>
        <v>168190.81272084804</v>
      </c>
      <c r="AK519">
        <f t="shared" si="39"/>
        <v>7038.86925795053</v>
      </c>
      <c r="AL519">
        <f t="shared" si="39"/>
        <v>2925.7950530035337</v>
      </c>
      <c r="AM519">
        <f t="shared" si="39"/>
        <v>848.0565371024735</v>
      </c>
      <c r="AN519">
        <f t="shared" si="39"/>
        <v>275.61837455830386</v>
      </c>
      <c r="AO519">
        <f t="shared" si="39"/>
        <v>805.6537102473497</v>
      </c>
      <c r="AP519">
        <v>0.349</v>
      </c>
      <c r="AR519">
        <v>-999</v>
      </c>
      <c r="AS519">
        <v>0.011</v>
      </c>
      <c r="AU519">
        <v>-999</v>
      </c>
      <c r="AV519">
        <f t="shared" si="38"/>
        <v>-998.98</v>
      </c>
      <c r="AW519">
        <v>5.034</v>
      </c>
    </row>
    <row r="520" spans="1:49" ht="12.75">
      <c r="A520" s="23">
        <v>37856</v>
      </c>
      <c r="B520" s="22">
        <v>235</v>
      </c>
      <c r="C520" s="24">
        <v>0.798032403</v>
      </c>
      <c r="D520" s="25">
        <v>0.798032403</v>
      </c>
      <c r="E520">
        <v>0</v>
      </c>
      <c r="F520">
        <v>39.57677842</v>
      </c>
      <c r="G520">
        <v>-76.21867135</v>
      </c>
      <c r="H520">
        <v>1007.5</v>
      </c>
      <c r="I520">
        <v>978.29</v>
      </c>
      <c r="J520">
        <f t="shared" si="35"/>
        <v>291.5693030898793</v>
      </c>
      <c r="K520" s="10">
        <v>476.57609220122595</v>
      </c>
      <c r="L520">
        <v>458.54492869543003</v>
      </c>
      <c r="M520" s="10">
        <f t="shared" si="36"/>
        <v>467.560510448328</v>
      </c>
      <c r="N520" s="22">
        <v>23.3</v>
      </c>
      <c r="O520" s="22">
        <v>49.5</v>
      </c>
      <c r="P520" s="22">
        <v>37.2</v>
      </c>
      <c r="Q520" s="22">
        <f t="shared" si="40"/>
        <v>36.900000000000006</v>
      </c>
      <c r="R520"/>
      <c r="S520" s="26">
        <v>3.71E-05</v>
      </c>
      <c r="T520" s="26">
        <v>2.26E-05</v>
      </c>
      <c r="U520" s="26">
        <v>1.25E-05</v>
      </c>
      <c r="V520" s="26">
        <v>5.75E-06</v>
      </c>
      <c r="W520" s="26">
        <v>3.99E-06</v>
      </c>
      <c r="X520" s="26">
        <v>3.16E-06</v>
      </c>
      <c r="Y520">
        <v>953.2</v>
      </c>
      <c r="Z520">
        <v>308.8</v>
      </c>
      <c r="AA520">
        <v>301.5</v>
      </c>
      <c r="AB520">
        <v>22</v>
      </c>
      <c r="AD520">
        <v>7600</v>
      </c>
      <c r="AE520">
        <v>318</v>
      </c>
      <c r="AF520">
        <v>135</v>
      </c>
      <c r="AG520">
        <v>45</v>
      </c>
      <c r="AH520">
        <v>12</v>
      </c>
      <c r="AI520">
        <v>28</v>
      </c>
      <c r="AJ520">
        <f t="shared" si="39"/>
        <v>161130.74204946996</v>
      </c>
      <c r="AK520">
        <f t="shared" si="39"/>
        <v>6742.049469964664</v>
      </c>
      <c r="AL520">
        <f t="shared" si="39"/>
        <v>2862.190812720848</v>
      </c>
      <c r="AM520">
        <f t="shared" si="39"/>
        <v>954.0636042402826</v>
      </c>
      <c r="AN520">
        <f t="shared" si="39"/>
        <v>254.41696113074204</v>
      </c>
      <c r="AO520">
        <f t="shared" si="39"/>
        <v>593.6395759717315</v>
      </c>
      <c r="AP520">
        <v>0.34</v>
      </c>
      <c r="AR520">
        <v>-999</v>
      </c>
      <c r="AS520">
        <v>0.022</v>
      </c>
      <c r="AU520">
        <v>-999</v>
      </c>
      <c r="AV520">
        <f t="shared" si="38"/>
        <v>-998.98</v>
      </c>
      <c r="AW520">
        <v>5.031</v>
      </c>
    </row>
    <row r="521" spans="1:49" ht="12.75">
      <c r="A521" s="23">
        <v>37856</v>
      </c>
      <c r="B521" s="22">
        <v>235</v>
      </c>
      <c r="C521" s="24">
        <v>0.798148155</v>
      </c>
      <c r="D521" s="25">
        <v>0.798148155</v>
      </c>
      <c r="E521">
        <v>0</v>
      </c>
      <c r="F521">
        <v>39.58081562</v>
      </c>
      <c r="G521">
        <v>-76.21716647</v>
      </c>
      <c r="H521">
        <v>1003.7</v>
      </c>
      <c r="I521">
        <v>974.49</v>
      </c>
      <c r="J521">
        <f t="shared" si="35"/>
        <v>323.88738812091225</v>
      </c>
      <c r="K521" s="10">
        <v>508.89417723225887</v>
      </c>
      <c r="L521">
        <v>490.86301372646295</v>
      </c>
      <c r="M521" s="10">
        <f t="shared" si="36"/>
        <v>499.8785954793609</v>
      </c>
      <c r="N521" s="22">
        <v>23</v>
      </c>
      <c r="O521" s="22">
        <v>50</v>
      </c>
      <c r="P521" s="22">
        <v>36.3</v>
      </c>
      <c r="Q521" s="22">
        <f t="shared" si="40"/>
        <v>36.75</v>
      </c>
      <c r="R521"/>
      <c r="AD521">
        <v>7432</v>
      </c>
      <c r="AE521">
        <v>324</v>
      </c>
      <c r="AF521">
        <v>116</v>
      </c>
      <c r="AG521">
        <v>41</v>
      </c>
      <c r="AH521">
        <v>10</v>
      </c>
      <c r="AI521">
        <v>34</v>
      </c>
      <c r="AJ521">
        <f t="shared" si="39"/>
        <v>157568.90459363957</v>
      </c>
      <c r="AK521">
        <f t="shared" si="39"/>
        <v>6869.2579505300355</v>
      </c>
      <c r="AL521">
        <f t="shared" si="39"/>
        <v>2459.363957597173</v>
      </c>
      <c r="AM521">
        <f t="shared" si="39"/>
        <v>869.2579505300353</v>
      </c>
      <c r="AN521">
        <f t="shared" si="39"/>
        <v>212.01413427561837</v>
      </c>
      <c r="AO521">
        <f t="shared" si="39"/>
        <v>720.8480565371025</v>
      </c>
      <c r="AP521">
        <v>0.251</v>
      </c>
      <c r="AR521">
        <v>-999</v>
      </c>
      <c r="AS521">
        <v>0.002</v>
      </c>
      <c r="AU521">
        <v>-999</v>
      </c>
      <c r="AV521">
        <f t="shared" si="38"/>
        <v>-998.98</v>
      </c>
      <c r="AW521">
        <v>5.032</v>
      </c>
    </row>
    <row r="522" spans="1:49" ht="12.75">
      <c r="A522" s="23">
        <v>37856</v>
      </c>
      <c r="B522" s="22">
        <v>235</v>
      </c>
      <c r="C522" s="24">
        <v>0.798263907</v>
      </c>
      <c r="D522" s="25">
        <v>0.798263907</v>
      </c>
      <c r="E522">
        <v>0</v>
      </c>
      <c r="F522">
        <v>39.5844448</v>
      </c>
      <c r="G522">
        <v>-76.21421201</v>
      </c>
      <c r="H522">
        <v>1000</v>
      </c>
      <c r="I522">
        <v>970.79</v>
      </c>
      <c r="J522">
        <f aca="true" t="shared" si="41" ref="J522:J585">(8303.951372*(LN(1013.25/I522)))</f>
        <v>355.47631838068844</v>
      </c>
      <c r="K522" s="10">
        <v>540.4831074920351</v>
      </c>
      <c r="L522">
        <v>522.4519439862391</v>
      </c>
      <c r="M522" s="10">
        <f aca="true" t="shared" si="42" ref="M522:M585">AVERAGE(K522:L522)</f>
        <v>531.467525739137</v>
      </c>
      <c r="N522" s="22">
        <v>22.7</v>
      </c>
      <c r="O522" s="22">
        <v>48.5</v>
      </c>
      <c r="P522" s="22">
        <v>36.7</v>
      </c>
      <c r="Q522" s="22">
        <f t="shared" si="40"/>
        <v>36.5</v>
      </c>
      <c r="R522"/>
      <c r="AD522">
        <v>7391</v>
      </c>
      <c r="AE522">
        <v>353</v>
      </c>
      <c r="AF522">
        <v>134</v>
      </c>
      <c r="AG522">
        <v>33</v>
      </c>
      <c r="AH522">
        <v>7</v>
      </c>
      <c r="AI522">
        <v>30</v>
      </c>
      <c r="AJ522">
        <f t="shared" si="39"/>
        <v>156699.64664310953</v>
      </c>
      <c r="AK522">
        <f t="shared" si="39"/>
        <v>7484.0989399293285</v>
      </c>
      <c r="AL522">
        <f t="shared" si="39"/>
        <v>2840.989399293286</v>
      </c>
      <c r="AM522">
        <f t="shared" si="39"/>
        <v>699.6466431095406</v>
      </c>
      <c r="AN522">
        <f t="shared" si="39"/>
        <v>148.40989399293287</v>
      </c>
      <c r="AO522">
        <f t="shared" si="39"/>
        <v>636.0424028268551</v>
      </c>
      <c r="AP522">
        <v>0.18</v>
      </c>
      <c r="AR522">
        <v>-999</v>
      </c>
      <c r="AS522">
        <v>0.011</v>
      </c>
      <c r="AU522">
        <v>-999</v>
      </c>
      <c r="AV522">
        <f t="shared" si="38"/>
        <v>-998.98</v>
      </c>
      <c r="AW522">
        <v>5.028</v>
      </c>
    </row>
    <row r="523" spans="1:49" ht="12.75">
      <c r="A523" s="23">
        <v>37856</v>
      </c>
      <c r="B523" s="22">
        <v>235</v>
      </c>
      <c r="C523" s="24">
        <v>0.7983796</v>
      </c>
      <c r="D523" s="25">
        <v>0.7983796</v>
      </c>
      <c r="E523">
        <v>0</v>
      </c>
      <c r="F523">
        <v>39.5875073</v>
      </c>
      <c r="G523">
        <v>-76.21031109</v>
      </c>
      <c r="H523">
        <v>1002.1</v>
      </c>
      <c r="I523">
        <v>972.89</v>
      </c>
      <c r="J523">
        <f t="shared" si="41"/>
        <v>337.5327220412198</v>
      </c>
      <c r="K523" s="10">
        <v>522.5395111525664</v>
      </c>
      <c r="L523">
        <v>504.5083476467705</v>
      </c>
      <c r="M523" s="10">
        <f t="shared" si="42"/>
        <v>513.5239293996685</v>
      </c>
      <c r="N523" s="22">
        <v>23</v>
      </c>
      <c r="O523" s="22">
        <v>49.3</v>
      </c>
      <c r="P523" s="22">
        <v>37.6</v>
      </c>
      <c r="Q523" s="22">
        <f t="shared" si="40"/>
        <v>37.150000000000006</v>
      </c>
      <c r="R523"/>
      <c r="AD523">
        <v>7477</v>
      </c>
      <c r="AE523">
        <v>317</v>
      </c>
      <c r="AF523">
        <v>133</v>
      </c>
      <c r="AG523">
        <v>37</v>
      </c>
      <c r="AH523">
        <v>10</v>
      </c>
      <c r="AI523">
        <v>33</v>
      </c>
      <c r="AJ523">
        <f t="shared" si="39"/>
        <v>158522.96819787985</v>
      </c>
      <c r="AK523">
        <f t="shared" si="39"/>
        <v>6720.848056537102</v>
      </c>
      <c r="AL523">
        <f t="shared" si="39"/>
        <v>2819.7879858657243</v>
      </c>
      <c r="AM523">
        <f t="shared" si="39"/>
        <v>784.452296819788</v>
      </c>
      <c r="AN523">
        <f t="shared" si="39"/>
        <v>212.01413427561837</v>
      </c>
      <c r="AO523">
        <f t="shared" si="39"/>
        <v>699.6466431095406</v>
      </c>
      <c r="AP523">
        <v>0.169</v>
      </c>
      <c r="AR523">
        <v>-999</v>
      </c>
      <c r="AS523">
        <v>0.011</v>
      </c>
      <c r="AU523">
        <v>-999</v>
      </c>
      <c r="AV523">
        <f t="shared" si="38"/>
        <v>-998.98</v>
      </c>
      <c r="AW523">
        <v>5.027</v>
      </c>
    </row>
    <row r="524" spans="1:49" ht="12.75">
      <c r="A524" s="23">
        <v>37856</v>
      </c>
      <c r="B524" s="22">
        <v>235</v>
      </c>
      <c r="C524" s="24">
        <v>0.798495352</v>
      </c>
      <c r="D524" s="25">
        <v>0.798495352</v>
      </c>
      <c r="E524">
        <v>0</v>
      </c>
      <c r="F524">
        <v>39.58972281</v>
      </c>
      <c r="G524">
        <v>-76.20536422</v>
      </c>
      <c r="H524">
        <v>1004.2</v>
      </c>
      <c r="I524">
        <v>974.99</v>
      </c>
      <c r="J524">
        <f t="shared" si="41"/>
        <v>319.62781554049093</v>
      </c>
      <c r="K524" s="10">
        <v>504.63460465183755</v>
      </c>
      <c r="L524">
        <v>486.60344114604163</v>
      </c>
      <c r="M524" s="10">
        <f t="shared" si="42"/>
        <v>495.6190228989396</v>
      </c>
      <c r="N524" s="22">
        <v>23.5</v>
      </c>
      <c r="O524" s="22">
        <v>49.9</v>
      </c>
      <c r="P524" s="22">
        <v>41.1</v>
      </c>
      <c r="Q524" s="22">
        <f t="shared" si="40"/>
        <v>39.35</v>
      </c>
      <c r="R524"/>
      <c r="AD524">
        <v>7508</v>
      </c>
      <c r="AE524">
        <v>334</v>
      </c>
      <c r="AF524">
        <v>144</v>
      </c>
      <c r="AG524">
        <v>35</v>
      </c>
      <c r="AH524">
        <v>10</v>
      </c>
      <c r="AI524">
        <v>33</v>
      </c>
      <c r="AJ524">
        <f t="shared" si="39"/>
        <v>159180.21201413427</v>
      </c>
      <c r="AK524">
        <f t="shared" si="39"/>
        <v>7081.272084805653</v>
      </c>
      <c r="AL524">
        <f t="shared" si="39"/>
        <v>3053.0035335689045</v>
      </c>
      <c r="AM524">
        <f t="shared" si="39"/>
        <v>742.0494699646642</v>
      </c>
      <c r="AN524">
        <f t="shared" si="39"/>
        <v>212.01413427561837</v>
      </c>
      <c r="AO524">
        <f t="shared" si="39"/>
        <v>699.6466431095406</v>
      </c>
      <c r="AP524">
        <v>0.149</v>
      </c>
      <c r="AR524">
        <v>-999</v>
      </c>
      <c r="AS524">
        <v>0.001</v>
      </c>
      <c r="AU524">
        <v>-999</v>
      </c>
      <c r="AV524">
        <f t="shared" si="38"/>
        <v>-998.98</v>
      </c>
      <c r="AW524">
        <v>5.031</v>
      </c>
    </row>
    <row r="525" spans="1:49" ht="12.75">
      <c r="A525" s="23">
        <v>37856</v>
      </c>
      <c r="B525" s="22">
        <v>235</v>
      </c>
      <c r="C525" s="24">
        <v>0.798611104</v>
      </c>
      <c r="D525" s="25">
        <v>0.798611104</v>
      </c>
      <c r="E525">
        <v>0</v>
      </c>
      <c r="F525">
        <v>39.59017914</v>
      </c>
      <c r="G525">
        <v>-76.1983312</v>
      </c>
      <c r="H525">
        <v>1004.7</v>
      </c>
      <c r="I525">
        <v>975.49</v>
      </c>
      <c r="J525">
        <f t="shared" si="41"/>
        <v>315.37042681879393</v>
      </c>
      <c r="K525" s="10">
        <v>500.37721593014055</v>
      </c>
      <c r="L525">
        <v>482.34605242434463</v>
      </c>
      <c r="M525" s="10">
        <f t="shared" si="42"/>
        <v>491.3616341772426</v>
      </c>
      <c r="N525" s="22">
        <v>23.6</v>
      </c>
      <c r="O525" s="22">
        <v>49.8</v>
      </c>
      <c r="P525" s="22">
        <v>39.7</v>
      </c>
      <c r="Q525" s="22">
        <f t="shared" si="40"/>
        <v>40.400000000000006</v>
      </c>
      <c r="R525">
        <v>8.364</v>
      </c>
      <c r="S525" s="26">
        <v>2.1E-05</v>
      </c>
      <c r="T525" s="26">
        <v>1.1E-05</v>
      </c>
      <c r="U525" s="26">
        <v>8.39E-06</v>
      </c>
      <c r="V525" s="26">
        <v>9.96E-06</v>
      </c>
      <c r="W525" s="26">
        <v>5.01E-06</v>
      </c>
      <c r="X525" s="26">
        <v>5.32E-06</v>
      </c>
      <c r="Y525">
        <v>939.5</v>
      </c>
      <c r="Z525">
        <v>308.8</v>
      </c>
      <c r="AA525">
        <v>301.5</v>
      </c>
      <c r="AB525">
        <v>22.1</v>
      </c>
      <c r="AD525">
        <v>7515</v>
      </c>
      <c r="AE525">
        <v>365</v>
      </c>
      <c r="AF525">
        <v>121</v>
      </c>
      <c r="AG525">
        <v>27</v>
      </c>
      <c r="AH525">
        <v>14</v>
      </c>
      <c r="AI525">
        <v>36</v>
      </c>
      <c r="AJ525">
        <f t="shared" si="39"/>
        <v>159328.6219081272</v>
      </c>
      <c r="AK525">
        <f t="shared" si="39"/>
        <v>7738.51590106007</v>
      </c>
      <c r="AL525">
        <f t="shared" si="39"/>
        <v>2565.3710247349823</v>
      </c>
      <c r="AM525">
        <f t="shared" si="39"/>
        <v>572.4381625441696</v>
      </c>
      <c r="AN525">
        <f t="shared" si="39"/>
        <v>296.81978798586573</v>
      </c>
      <c r="AO525">
        <f t="shared" si="39"/>
        <v>763.2508833922261</v>
      </c>
      <c r="AP525">
        <v>0.189</v>
      </c>
      <c r="AR525">
        <v>-999</v>
      </c>
      <c r="AS525">
        <v>0.001</v>
      </c>
      <c r="AU525">
        <v>-999</v>
      </c>
      <c r="AV525">
        <f t="shared" si="38"/>
        <v>-998.98</v>
      </c>
      <c r="AW525">
        <v>5.028</v>
      </c>
    </row>
    <row r="526" spans="1:49" ht="12.75">
      <c r="A526" s="23">
        <v>37856</v>
      </c>
      <c r="B526" s="22">
        <v>235</v>
      </c>
      <c r="C526" s="24">
        <v>0.798726857</v>
      </c>
      <c r="D526" s="25">
        <v>0.798726857</v>
      </c>
      <c r="E526">
        <v>0</v>
      </c>
      <c r="F526">
        <v>39.58851254</v>
      </c>
      <c r="G526">
        <v>-76.19032027</v>
      </c>
      <c r="H526">
        <v>1005.8</v>
      </c>
      <c r="I526">
        <v>976.59</v>
      </c>
      <c r="J526">
        <f t="shared" si="41"/>
        <v>306.0118477892229</v>
      </c>
      <c r="K526" s="10">
        <v>491.0186369005713</v>
      </c>
      <c r="L526">
        <v>472.9874733947754</v>
      </c>
      <c r="M526" s="10">
        <f t="shared" si="42"/>
        <v>482.00305514767336</v>
      </c>
      <c r="N526" s="22">
        <v>23.8</v>
      </c>
      <c r="O526" s="22">
        <v>49.7</v>
      </c>
      <c r="P526" s="22">
        <v>42.1</v>
      </c>
      <c r="Q526" s="22">
        <f t="shared" si="40"/>
        <v>40.900000000000006</v>
      </c>
      <c r="R526"/>
      <c r="AD526">
        <v>7483</v>
      </c>
      <c r="AE526">
        <v>327</v>
      </c>
      <c r="AF526">
        <v>129</v>
      </c>
      <c r="AG526">
        <v>34</v>
      </c>
      <c r="AH526">
        <v>21</v>
      </c>
      <c r="AI526">
        <v>42</v>
      </c>
      <c r="AJ526">
        <f t="shared" si="39"/>
        <v>158650.17667844522</v>
      </c>
      <c r="AK526">
        <f t="shared" si="39"/>
        <v>6932.862190812721</v>
      </c>
      <c r="AL526">
        <f t="shared" si="39"/>
        <v>2734.982332155477</v>
      </c>
      <c r="AM526">
        <f t="shared" si="39"/>
        <v>720.8480565371025</v>
      </c>
      <c r="AN526">
        <f t="shared" si="39"/>
        <v>445.22968197879857</v>
      </c>
      <c r="AO526">
        <f t="shared" si="39"/>
        <v>890.4593639575971</v>
      </c>
      <c r="AP526">
        <v>0.25</v>
      </c>
      <c r="AR526">
        <v>-999</v>
      </c>
      <c r="AS526">
        <v>-0.018</v>
      </c>
      <c r="AU526">
        <v>-999</v>
      </c>
      <c r="AV526">
        <f t="shared" si="38"/>
        <v>-998.98</v>
      </c>
      <c r="AW526">
        <v>5.033</v>
      </c>
    </row>
    <row r="527" spans="1:49" ht="12.75">
      <c r="A527" s="23">
        <v>37856</v>
      </c>
      <c r="B527" s="22">
        <v>235</v>
      </c>
      <c r="C527" s="24">
        <v>0.798842609</v>
      </c>
      <c r="D527" s="25">
        <v>0.798842609</v>
      </c>
      <c r="E527">
        <v>0</v>
      </c>
      <c r="F527">
        <v>39.58552448</v>
      </c>
      <c r="G527">
        <v>-76.18266178</v>
      </c>
      <c r="H527">
        <v>1006.8</v>
      </c>
      <c r="I527">
        <v>977.59</v>
      </c>
      <c r="J527">
        <f t="shared" si="41"/>
        <v>297.51319147626634</v>
      </c>
      <c r="K527" s="10">
        <v>482.51998058761296</v>
      </c>
      <c r="L527">
        <v>464.48881708181705</v>
      </c>
      <c r="M527" s="10">
        <f t="shared" si="42"/>
        <v>473.504398834715</v>
      </c>
      <c r="N527" s="22">
        <v>23.9</v>
      </c>
      <c r="O527" s="22">
        <v>49.9</v>
      </c>
      <c r="P527" s="22">
        <v>40.5</v>
      </c>
      <c r="Q527" s="22">
        <f t="shared" si="40"/>
        <v>41.3</v>
      </c>
      <c r="R527"/>
      <c r="AD527">
        <v>7460</v>
      </c>
      <c r="AE527">
        <v>340</v>
      </c>
      <c r="AF527">
        <v>137</v>
      </c>
      <c r="AG527">
        <v>42</v>
      </c>
      <c r="AH527">
        <v>17</v>
      </c>
      <c r="AI527">
        <v>39</v>
      </c>
      <c r="AJ527">
        <f t="shared" si="39"/>
        <v>158162.5441696113</v>
      </c>
      <c r="AK527">
        <f t="shared" si="39"/>
        <v>7208.480565371025</v>
      </c>
      <c r="AL527">
        <f t="shared" si="39"/>
        <v>2904.593639575972</v>
      </c>
      <c r="AM527">
        <f t="shared" si="39"/>
        <v>890.4593639575971</v>
      </c>
      <c r="AN527">
        <f t="shared" si="39"/>
        <v>360.42402826855124</v>
      </c>
      <c r="AO527">
        <f t="shared" si="39"/>
        <v>826.8551236749116</v>
      </c>
      <c r="AP527">
        <v>0.289</v>
      </c>
      <c r="AR527">
        <v>-999</v>
      </c>
      <c r="AS527">
        <v>-0.01</v>
      </c>
      <c r="AU527">
        <v>-999</v>
      </c>
      <c r="AV527">
        <f t="shared" si="38"/>
        <v>-998.98</v>
      </c>
      <c r="AW527">
        <v>5.034</v>
      </c>
    </row>
    <row r="528" spans="1:49" ht="12.75">
      <c r="A528" s="23">
        <v>37856</v>
      </c>
      <c r="B528" s="22">
        <v>235</v>
      </c>
      <c r="C528" s="24">
        <v>0.798958361</v>
      </c>
      <c r="D528" s="25">
        <v>0.798958361</v>
      </c>
      <c r="E528">
        <v>0</v>
      </c>
      <c r="F528">
        <v>39.58210442</v>
      </c>
      <c r="G528">
        <v>-76.17527004</v>
      </c>
      <c r="H528">
        <v>1006.7</v>
      </c>
      <c r="I528">
        <v>977.49</v>
      </c>
      <c r="J528">
        <f t="shared" si="41"/>
        <v>298.362665807674</v>
      </c>
      <c r="K528" s="10">
        <v>483.3694549190206</v>
      </c>
      <c r="L528">
        <v>465.3382914132247</v>
      </c>
      <c r="M528" s="10">
        <f t="shared" si="42"/>
        <v>474.35387316612264</v>
      </c>
      <c r="N528" s="22">
        <v>23.9</v>
      </c>
      <c r="O528" s="22">
        <v>50.4</v>
      </c>
      <c r="P528" s="22">
        <v>44.6</v>
      </c>
      <c r="Q528" s="22">
        <f t="shared" si="40"/>
        <v>42.55</v>
      </c>
      <c r="R528"/>
      <c r="S528" s="26">
        <v>3.09E-05</v>
      </c>
      <c r="T528" s="26">
        <v>1.57E-05</v>
      </c>
      <c r="U528" s="26">
        <v>1.1E-05</v>
      </c>
      <c r="V528" s="26">
        <v>1.27E-05</v>
      </c>
      <c r="W528" s="26">
        <v>6.52E-06</v>
      </c>
      <c r="X528" s="26">
        <v>6.4E-06</v>
      </c>
      <c r="Y528">
        <v>939.5</v>
      </c>
      <c r="Z528">
        <v>308.7</v>
      </c>
      <c r="AA528">
        <v>301.7</v>
      </c>
      <c r="AB528">
        <v>14.2</v>
      </c>
      <c r="AD528">
        <v>7402</v>
      </c>
      <c r="AE528">
        <v>349</v>
      </c>
      <c r="AF528">
        <v>123</v>
      </c>
      <c r="AG528">
        <v>46</v>
      </c>
      <c r="AH528">
        <v>17</v>
      </c>
      <c r="AI528">
        <v>40</v>
      </c>
      <c r="AJ528">
        <f t="shared" si="39"/>
        <v>156932.8621908127</v>
      </c>
      <c r="AK528">
        <f t="shared" si="39"/>
        <v>7399.293286219081</v>
      </c>
      <c r="AL528">
        <f t="shared" si="39"/>
        <v>2607.773851590106</v>
      </c>
      <c r="AM528">
        <f t="shared" si="39"/>
        <v>975.2650176678445</v>
      </c>
      <c r="AN528">
        <f t="shared" si="39"/>
        <v>360.42402826855124</v>
      </c>
      <c r="AO528">
        <f t="shared" si="39"/>
        <v>848.0565371024735</v>
      </c>
      <c r="AP528">
        <v>0.309</v>
      </c>
      <c r="AR528">
        <v>-999</v>
      </c>
      <c r="AS528">
        <v>-0.009</v>
      </c>
      <c r="AU528">
        <v>-999</v>
      </c>
      <c r="AV528">
        <f t="shared" si="38"/>
        <v>-998.98</v>
      </c>
      <c r="AW528">
        <v>5.033</v>
      </c>
    </row>
    <row r="529" spans="1:49" ht="12.75">
      <c r="A529" s="23">
        <v>37856</v>
      </c>
      <c r="B529" s="22">
        <v>235</v>
      </c>
      <c r="C529" s="24">
        <v>0.799074054</v>
      </c>
      <c r="D529" s="25">
        <v>0.799074054</v>
      </c>
      <c r="E529">
        <v>0</v>
      </c>
      <c r="F529">
        <v>39.57833978</v>
      </c>
      <c r="G529">
        <v>-76.16812435</v>
      </c>
      <c r="H529">
        <v>1003.9</v>
      </c>
      <c r="I529">
        <v>974.69</v>
      </c>
      <c r="J529">
        <f t="shared" si="41"/>
        <v>322.18329688231074</v>
      </c>
      <c r="K529" s="10">
        <v>507.1900859936591</v>
      </c>
      <c r="L529">
        <v>489.1589224878632</v>
      </c>
      <c r="M529" s="10">
        <f t="shared" si="42"/>
        <v>498.17450424076117</v>
      </c>
      <c r="N529" s="22">
        <v>23.9</v>
      </c>
      <c r="O529" s="22">
        <v>50.2</v>
      </c>
      <c r="P529" s="22">
        <v>42.1</v>
      </c>
      <c r="Q529" s="22">
        <f t="shared" si="40"/>
        <v>43.35</v>
      </c>
      <c r="R529"/>
      <c r="AD529">
        <v>7434</v>
      </c>
      <c r="AE529">
        <v>360</v>
      </c>
      <c r="AF529">
        <v>129</v>
      </c>
      <c r="AG529">
        <v>37</v>
      </c>
      <c r="AH529">
        <v>13</v>
      </c>
      <c r="AI529">
        <v>30</v>
      </c>
      <c r="AJ529">
        <f t="shared" si="39"/>
        <v>157611.3074204947</v>
      </c>
      <c r="AK529">
        <f t="shared" si="39"/>
        <v>7632.508833922261</v>
      </c>
      <c r="AL529">
        <f t="shared" si="39"/>
        <v>2734.982332155477</v>
      </c>
      <c r="AM529">
        <f t="shared" si="39"/>
        <v>784.452296819788</v>
      </c>
      <c r="AN529">
        <f t="shared" si="39"/>
        <v>275.61837455830386</v>
      </c>
      <c r="AO529">
        <f t="shared" si="39"/>
        <v>636.0424028268551</v>
      </c>
      <c r="AP529">
        <v>0.33</v>
      </c>
      <c r="AR529">
        <v>-999</v>
      </c>
      <c r="AS529">
        <v>-0.009</v>
      </c>
      <c r="AU529">
        <v>-999</v>
      </c>
      <c r="AV529">
        <f t="shared" si="38"/>
        <v>-998.98</v>
      </c>
      <c r="AW529">
        <v>5.031</v>
      </c>
    </row>
    <row r="530" spans="1:49" ht="12.75">
      <c r="A530" s="23">
        <v>37856</v>
      </c>
      <c r="B530" s="22">
        <v>235</v>
      </c>
      <c r="C530" s="24">
        <v>0.799189806</v>
      </c>
      <c r="D530" s="25">
        <v>0.799189806</v>
      </c>
      <c r="E530">
        <v>0</v>
      </c>
      <c r="F530">
        <v>39.57441463</v>
      </c>
      <c r="G530">
        <v>-76.16112574</v>
      </c>
      <c r="H530">
        <v>1003.2</v>
      </c>
      <c r="I530">
        <v>973.99</v>
      </c>
      <c r="J530">
        <f t="shared" si="41"/>
        <v>328.1491468016621</v>
      </c>
      <c r="K530" s="10">
        <v>513.1559359130088</v>
      </c>
      <c r="L530">
        <v>495.1247724072128</v>
      </c>
      <c r="M530" s="10">
        <f t="shared" si="42"/>
        <v>504.14035416011075</v>
      </c>
      <c r="N530" s="22">
        <v>23.6</v>
      </c>
      <c r="O530" s="22">
        <v>50.1</v>
      </c>
      <c r="P530" s="22">
        <v>40.7</v>
      </c>
      <c r="Q530" s="22">
        <f t="shared" si="40"/>
        <v>41.400000000000006</v>
      </c>
      <c r="R530"/>
      <c r="AD530">
        <v>7386</v>
      </c>
      <c r="AE530">
        <v>311</v>
      </c>
      <c r="AF530">
        <v>105</v>
      </c>
      <c r="AG530">
        <v>36</v>
      </c>
      <c r="AH530">
        <v>11</v>
      </c>
      <c r="AI530">
        <v>46</v>
      </c>
      <c r="AJ530">
        <f t="shared" si="39"/>
        <v>156593.63957597173</v>
      </c>
      <c r="AK530">
        <f t="shared" si="39"/>
        <v>6593.639575971732</v>
      </c>
      <c r="AL530">
        <f t="shared" si="39"/>
        <v>2226.1484098939927</v>
      </c>
      <c r="AM530">
        <f t="shared" si="39"/>
        <v>763.2508833922261</v>
      </c>
      <c r="AN530">
        <f t="shared" si="39"/>
        <v>233.2155477031802</v>
      </c>
      <c r="AO530">
        <f t="shared" si="39"/>
        <v>975.2650176678445</v>
      </c>
      <c r="AP530">
        <v>0.37</v>
      </c>
      <c r="AR530">
        <v>-999</v>
      </c>
      <c r="AS530">
        <v>0.001</v>
      </c>
      <c r="AU530">
        <v>-999</v>
      </c>
      <c r="AV530">
        <f t="shared" si="38"/>
        <v>-998.98</v>
      </c>
      <c r="AW530">
        <v>5.031</v>
      </c>
    </row>
    <row r="531" spans="1:49" ht="12.75">
      <c r="A531" s="23">
        <v>37856</v>
      </c>
      <c r="B531" s="22">
        <v>235</v>
      </c>
      <c r="C531" s="24">
        <v>0.799305558</v>
      </c>
      <c r="D531" s="25">
        <v>0.799305558</v>
      </c>
      <c r="E531">
        <v>0</v>
      </c>
      <c r="F531">
        <v>39.5704919</v>
      </c>
      <c r="G531">
        <v>-76.15417704</v>
      </c>
      <c r="H531">
        <v>1004.8</v>
      </c>
      <c r="I531">
        <v>975.59</v>
      </c>
      <c r="J531">
        <f t="shared" si="41"/>
        <v>314.51921094048333</v>
      </c>
      <c r="K531" s="10">
        <v>499.52600005182995</v>
      </c>
      <c r="L531">
        <v>481.49483654603404</v>
      </c>
      <c r="M531" s="10">
        <f t="shared" si="42"/>
        <v>490.510418298932</v>
      </c>
      <c r="N531" s="22">
        <v>23.7</v>
      </c>
      <c r="O531" s="22">
        <v>50.1</v>
      </c>
      <c r="P531" s="22">
        <v>39.2</v>
      </c>
      <c r="Q531" s="22">
        <f t="shared" si="40"/>
        <v>39.95</v>
      </c>
      <c r="R531">
        <v>8.779</v>
      </c>
      <c r="S531" s="26">
        <v>2.86E-05</v>
      </c>
      <c r="T531" s="26">
        <v>1.43E-05</v>
      </c>
      <c r="U531" s="26">
        <v>1.07E-05</v>
      </c>
      <c r="V531" s="26">
        <v>1.26E-05</v>
      </c>
      <c r="W531" s="26">
        <v>6.09E-06</v>
      </c>
      <c r="X531" s="26">
        <v>6.51E-06</v>
      </c>
      <c r="Y531">
        <v>937.7</v>
      </c>
      <c r="Z531">
        <v>308.7</v>
      </c>
      <c r="AA531">
        <v>301.8</v>
      </c>
      <c r="AB531">
        <v>14.7</v>
      </c>
      <c r="AD531">
        <v>7334</v>
      </c>
      <c r="AE531">
        <v>311</v>
      </c>
      <c r="AF531">
        <v>126</v>
      </c>
      <c r="AG531">
        <v>52</v>
      </c>
      <c r="AH531">
        <v>11</v>
      </c>
      <c r="AI531">
        <v>37</v>
      </c>
      <c r="AJ531">
        <f t="shared" si="39"/>
        <v>155491.1660777385</v>
      </c>
      <c r="AK531">
        <f t="shared" si="39"/>
        <v>6593.639575971732</v>
      </c>
      <c r="AL531">
        <f t="shared" si="39"/>
        <v>2671.3780918727916</v>
      </c>
      <c r="AM531">
        <f t="shared" si="39"/>
        <v>1102.4734982332154</v>
      </c>
      <c r="AN531">
        <f t="shared" si="39"/>
        <v>233.2155477031802</v>
      </c>
      <c r="AO531">
        <f t="shared" si="39"/>
        <v>784.452296819788</v>
      </c>
      <c r="AP531">
        <v>0.34</v>
      </c>
      <c r="AR531">
        <v>-999</v>
      </c>
      <c r="AS531">
        <v>-0.009</v>
      </c>
      <c r="AU531">
        <v>-999</v>
      </c>
      <c r="AV531">
        <f aca="true" t="shared" si="43" ref="AV531:AV594">AU531+0.02</f>
        <v>-998.98</v>
      </c>
      <c r="AW531">
        <v>5.034</v>
      </c>
    </row>
    <row r="532" spans="1:49" ht="12.75">
      <c r="A532" s="23">
        <v>37856</v>
      </c>
      <c r="B532" s="22">
        <v>235</v>
      </c>
      <c r="C532" s="24">
        <v>0.79942131</v>
      </c>
      <c r="D532" s="25">
        <v>0.79942131</v>
      </c>
      <c r="E532">
        <v>0</v>
      </c>
      <c r="F532">
        <v>39.56675145</v>
      </c>
      <c r="G532">
        <v>-76.14713183</v>
      </c>
      <c r="H532">
        <v>1006.6</v>
      </c>
      <c r="I532">
        <v>977.39</v>
      </c>
      <c r="J532">
        <f t="shared" si="41"/>
        <v>299.21222704716143</v>
      </c>
      <c r="K532" s="10">
        <v>484.21901615850805</v>
      </c>
      <c r="L532">
        <v>466.18785265271214</v>
      </c>
      <c r="M532" s="10">
        <f t="shared" si="42"/>
        <v>475.2034344056101</v>
      </c>
      <c r="N532" s="22">
        <v>24</v>
      </c>
      <c r="O532" s="22">
        <v>49.1</v>
      </c>
      <c r="P532" s="22">
        <v>42.1</v>
      </c>
      <c r="Q532" s="22">
        <f t="shared" si="40"/>
        <v>40.650000000000006</v>
      </c>
      <c r="R532"/>
      <c r="AD532">
        <v>7362</v>
      </c>
      <c r="AE532">
        <v>343</v>
      </c>
      <c r="AF532">
        <v>124</v>
      </c>
      <c r="AG532">
        <v>40</v>
      </c>
      <c r="AH532">
        <v>15</v>
      </c>
      <c r="AI532">
        <v>37</v>
      </c>
      <c r="AJ532">
        <f t="shared" si="39"/>
        <v>156084.80565371024</v>
      </c>
      <c r="AK532">
        <f t="shared" si="39"/>
        <v>7272.08480565371</v>
      </c>
      <c r="AL532">
        <f t="shared" si="39"/>
        <v>2628.975265017668</v>
      </c>
      <c r="AM532">
        <f t="shared" si="39"/>
        <v>848.0565371024735</v>
      </c>
      <c r="AN532">
        <f t="shared" si="39"/>
        <v>318.02120141342755</v>
      </c>
      <c r="AO532">
        <f t="shared" si="39"/>
        <v>784.452296819788</v>
      </c>
      <c r="AP532">
        <v>0.34</v>
      </c>
      <c r="AR532">
        <v>-999</v>
      </c>
      <c r="AS532">
        <v>-0.019</v>
      </c>
      <c r="AU532">
        <v>-999</v>
      </c>
      <c r="AV532">
        <f t="shared" si="43"/>
        <v>-998.98</v>
      </c>
      <c r="AW532">
        <v>5.035</v>
      </c>
    </row>
    <row r="533" spans="1:49" ht="12.75">
      <c r="A533" s="23">
        <v>37856</v>
      </c>
      <c r="B533" s="22">
        <v>235</v>
      </c>
      <c r="C533" s="24">
        <v>0.799537063</v>
      </c>
      <c r="D533" s="25">
        <v>0.799537063</v>
      </c>
      <c r="E533">
        <v>0</v>
      </c>
      <c r="F533">
        <v>39.56317324</v>
      </c>
      <c r="G533">
        <v>-76.13971787</v>
      </c>
      <c r="H533">
        <v>1006.7</v>
      </c>
      <c r="I533">
        <v>977.49</v>
      </c>
      <c r="J533">
        <f t="shared" si="41"/>
        <v>298.362665807674</v>
      </c>
      <c r="K533" s="10">
        <v>483.3694549190206</v>
      </c>
      <c r="L533">
        <v>465.3382914132247</v>
      </c>
      <c r="M533" s="10">
        <f t="shared" si="42"/>
        <v>474.35387316612264</v>
      </c>
      <c r="N533" s="22">
        <v>24</v>
      </c>
      <c r="O533" s="22">
        <v>49.4</v>
      </c>
      <c r="P533" s="22">
        <v>41.1</v>
      </c>
      <c r="Q533" s="22">
        <f t="shared" si="40"/>
        <v>41.6</v>
      </c>
      <c r="R533"/>
      <c r="AD533">
        <v>7246</v>
      </c>
      <c r="AE533">
        <v>337</v>
      </c>
      <c r="AF533">
        <v>141</v>
      </c>
      <c r="AG533">
        <v>29</v>
      </c>
      <c r="AH533">
        <v>15</v>
      </c>
      <c r="AI533">
        <v>30</v>
      </c>
      <c r="AJ533">
        <f t="shared" si="39"/>
        <v>153625.44169611306</v>
      </c>
      <c r="AK533">
        <f t="shared" si="39"/>
        <v>7144.876325088339</v>
      </c>
      <c r="AL533">
        <f t="shared" si="39"/>
        <v>2989.399293286219</v>
      </c>
      <c r="AM533">
        <f t="shared" si="39"/>
        <v>614.8409893992932</v>
      </c>
      <c r="AN533">
        <f t="shared" si="39"/>
        <v>318.02120141342755</v>
      </c>
      <c r="AO533">
        <f t="shared" si="39"/>
        <v>636.0424028268551</v>
      </c>
      <c r="AP533">
        <v>0.379</v>
      </c>
      <c r="AR533">
        <v>-999</v>
      </c>
      <c r="AS533">
        <v>-0.009</v>
      </c>
      <c r="AU533">
        <v>-999</v>
      </c>
      <c r="AV533">
        <f t="shared" si="43"/>
        <v>-998.98</v>
      </c>
      <c r="AW533">
        <v>5.031</v>
      </c>
    </row>
    <row r="534" spans="1:49" ht="12.75">
      <c r="A534" s="23">
        <v>37856</v>
      </c>
      <c r="B534" s="22">
        <v>235</v>
      </c>
      <c r="C534" s="24">
        <v>0.799652755</v>
      </c>
      <c r="D534" s="25">
        <v>0.799652755</v>
      </c>
      <c r="E534">
        <v>0</v>
      </c>
      <c r="F534">
        <v>39.5597279</v>
      </c>
      <c r="G534">
        <v>-76.13212813</v>
      </c>
      <c r="H534">
        <v>1006.2</v>
      </c>
      <c r="I534">
        <v>976.99</v>
      </c>
      <c r="J534">
        <f t="shared" si="41"/>
        <v>302.61134144167846</v>
      </c>
      <c r="K534" s="10">
        <v>487.6181305530251</v>
      </c>
      <c r="L534">
        <v>469.58696704722917</v>
      </c>
      <c r="M534" s="10">
        <f t="shared" si="42"/>
        <v>478.6025488001271</v>
      </c>
      <c r="N534" s="22">
        <v>23.9</v>
      </c>
      <c r="O534" s="22">
        <v>49.5</v>
      </c>
      <c r="P534" s="22">
        <v>42.6</v>
      </c>
      <c r="Q534" s="22">
        <f t="shared" si="40"/>
        <v>41.85</v>
      </c>
      <c r="R534"/>
      <c r="AD534">
        <v>7293</v>
      </c>
      <c r="AE534">
        <v>346</v>
      </c>
      <c r="AF534">
        <v>144</v>
      </c>
      <c r="AG534">
        <v>45</v>
      </c>
      <c r="AH534">
        <v>24</v>
      </c>
      <c r="AI534">
        <v>41</v>
      </c>
      <c r="AJ534">
        <f t="shared" si="39"/>
        <v>154621.90812720847</v>
      </c>
      <c r="AK534">
        <f t="shared" si="39"/>
        <v>7335.689045936396</v>
      </c>
      <c r="AL534">
        <f t="shared" si="39"/>
        <v>3053.0035335689045</v>
      </c>
      <c r="AM534">
        <f t="shared" si="39"/>
        <v>954.0636042402826</v>
      </c>
      <c r="AN534">
        <f t="shared" si="39"/>
        <v>508.8339222614841</v>
      </c>
      <c r="AO534">
        <f t="shared" si="39"/>
        <v>869.2579505300353</v>
      </c>
      <c r="AP534">
        <v>0.369</v>
      </c>
      <c r="AR534">
        <v>-999</v>
      </c>
      <c r="AS534">
        <v>0</v>
      </c>
      <c r="AU534">
        <v>-999</v>
      </c>
      <c r="AV534">
        <f t="shared" si="43"/>
        <v>-998.98</v>
      </c>
      <c r="AW534">
        <v>5.03</v>
      </c>
    </row>
    <row r="535" spans="1:49" ht="12.75">
      <c r="A535" s="23">
        <v>37856</v>
      </c>
      <c r="B535" s="22">
        <v>235</v>
      </c>
      <c r="C535" s="24">
        <v>0.799768507</v>
      </c>
      <c r="D535" s="25">
        <v>0.799768507</v>
      </c>
      <c r="E535">
        <v>0</v>
      </c>
      <c r="F535">
        <v>39.55698234</v>
      </c>
      <c r="G535">
        <v>-76.12420463</v>
      </c>
      <c r="H535">
        <v>1005.9</v>
      </c>
      <c r="I535">
        <v>976.69</v>
      </c>
      <c r="J535">
        <f t="shared" si="41"/>
        <v>305.1615906443943</v>
      </c>
      <c r="K535" s="10">
        <v>490.16837975574094</v>
      </c>
      <c r="L535">
        <v>472.137216249945</v>
      </c>
      <c r="M535" s="10">
        <f t="shared" si="42"/>
        <v>481.152798002843</v>
      </c>
      <c r="N535" s="22">
        <v>24.1</v>
      </c>
      <c r="O535" s="22">
        <v>51</v>
      </c>
      <c r="P535" s="22">
        <v>39.6</v>
      </c>
      <c r="Q535" s="22">
        <f t="shared" si="40"/>
        <v>41.1</v>
      </c>
      <c r="R535"/>
      <c r="S535" s="26">
        <v>2.78E-05</v>
      </c>
      <c r="T535" s="26">
        <v>1.4E-05</v>
      </c>
      <c r="U535" s="26">
        <v>1.01E-05</v>
      </c>
      <c r="V535" s="26">
        <v>1.24E-05</v>
      </c>
      <c r="W535" s="26">
        <v>6.2E-06</v>
      </c>
      <c r="X535" s="26">
        <v>6.2E-06</v>
      </c>
      <c r="Y535">
        <v>938.3</v>
      </c>
      <c r="Z535">
        <v>308.7</v>
      </c>
      <c r="AA535">
        <v>301.9</v>
      </c>
      <c r="AB535">
        <v>15.8</v>
      </c>
      <c r="AD535">
        <v>7402</v>
      </c>
      <c r="AE535">
        <v>321</v>
      </c>
      <c r="AF535">
        <v>134</v>
      </c>
      <c r="AG535">
        <v>43</v>
      </c>
      <c r="AH535">
        <v>10</v>
      </c>
      <c r="AI535">
        <v>32</v>
      </c>
      <c r="AJ535">
        <f t="shared" si="39"/>
        <v>156932.8621908127</v>
      </c>
      <c r="AK535">
        <f t="shared" si="39"/>
        <v>6805.653710247349</v>
      </c>
      <c r="AL535">
        <f t="shared" si="39"/>
        <v>2840.989399293286</v>
      </c>
      <c r="AM535">
        <f t="shared" si="39"/>
        <v>911.660777385159</v>
      </c>
      <c r="AN535">
        <f t="shared" si="39"/>
        <v>212.01413427561837</v>
      </c>
      <c r="AO535">
        <f t="shared" si="39"/>
        <v>678.4452296819787</v>
      </c>
      <c r="AP535">
        <v>0.359</v>
      </c>
      <c r="AR535">
        <v>-999</v>
      </c>
      <c r="AS535">
        <v>-0.008</v>
      </c>
      <c r="AU535">
        <v>-999</v>
      </c>
      <c r="AV535">
        <f t="shared" si="43"/>
        <v>-998.98</v>
      </c>
      <c r="AW535">
        <v>5.034</v>
      </c>
    </row>
    <row r="536" spans="1:49" ht="12.75">
      <c r="A536" s="23">
        <v>37856</v>
      </c>
      <c r="B536" s="22">
        <v>235</v>
      </c>
      <c r="C536" s="24">
        <v>0.79988426</v>
      </c>
      <c r="D536" s="25">
        <v>0.79988426</v>
      </c>
      <c r="E536">
        <v>0</v>
      </c>
      <c r="F536">
        <v>39.55491367</v>
      </c>
      <c r="G536">
        <v>-76.11604961</v>
      </c>
      <c r="H536">
        <v>1004.5</v>
      </c>
      <c r="I536">
        <v>975.29</v>
      </c>
      <c r="J536">
        <f t="shared" si="41"/>
        <v>317.07312038774495</v>
      </c>
      <c r="K536" s="10">
        <v>502.07990949909157</v>
      </c>
      <c r="L536">
        <v>484.04874599329565</v>
      </c>
      <c r="M536" s="10">
        <f t="shared" si="42"/>
        <v>493.0643277461936</v>
      </c>
      <c r="N536" s="22">
        <v>23.8</v>
      </c>
      <c r="O536" s="22">
        <v>49.8</v>
      </c>
      <c r="P536" s="22">
        <v>41.6</v>
      </c>
      <c r="Q536" s="22">
        <f t="shared" si="40"/>
        <v>40.6</v>
      </c>
      <c r="R536"/>
      <c r="AD536">
        <v>7384</v>
      </c>
      <c r="AE536">
        <v>301</v>
      </c>
      <c r="AF536">
        <v>125</v>
      </c>
      <c r="AG536">
        <v>43</v>
      </c>
      <c r="AH536">
        <v>16</v>
      </c>
      <c r="AI536">
        <v>38</v>
      </c>
      <c r="AJ536">
        <f t="shared" si="39"/>
        <v>156551.2367491166</v>
      </c>
      <c r="AK536">
        <f t="shared" si="39"/>
        <v>6381.625441696113</v>
      </c>
      <c r="AL536">
        <f t="shared" si="39"/>
        <v>2650.1766784452298</v>
      </c>
      <c r="AM536">
        <f t="shared" si="39"/>
        <v>911.660777385159</v>
      </c>
      <c r="AN536">
        <f t="shared" si="39"/>
        <v>339.22261484098937</v>
      </c>
      <c r="AO536">
        <f t="shared" si="39"/>
        <v>805.6537102473497</v>
      </c>
      <c r="AP536">
        <v>0.359</v>
      </c>
      <c r="AR536">
        <v>-999</v>
      </c>
      <c r="AS536">
        <v>-0.009</v>
      </c>
      <c r="AU536">
        <v>-999</v>
      </c>
      <c r="AV536">
        <f t="shared" si="43"/>
        <v>-998.98</v>
      </c>
      <c r="AW536">
        <v>5.035</v>
      </c>
    </row>
    <row r="537" spans="1:49" ht="12.75">
      <c r="A537" s="23">
        <v>37856</v>
      </c>
      <c r="B537" s="22">
        <v>235</v>
      </c>
      <c r="C537" s="24">
        <v>0.800000012</v>
      </c>
      <c r="D537" s="25">
        <v>0.800000012</v>
      </c>
      <c r="E537">
        <v>0</v>
      </c>
      <c r="F537">
        <v>39.55273262</v>
      </c>
      <c r="G537">
        <v>-76.10806992</v>
      </c>
      <c r="H537">
        <v>1004.7</v>
      </c>
      <c r="I537">
        <v>975.49</v>
      </c>
      <c r="J537">
        <f t="shared" si="41"/>
        <v>315.37042681879393</v>
      </c>
      <c r="K537" s="10">
        <v>500.37721593014055</v>
      </c>
      <c r="L537">
        <v>482.34605242434463</v>
      </c>
      <c r="M537" s="10">
        <f t="shared" si="42"/>
        <v>491.3616341772426</v>
      </c>
      <c r="N537" s="22">
        <v>23.6</v>
      </c>
      <c r="O537" s="22">
        <v>49.9</v>
      </c>
      <c r="P537" s="22">
        <v>41.6</v>
      </c>
      <c r="Q537" s="22">
        <f t="shared" si="40"/>
        <v>41.6</v>
      </c>
      <c r="R537">
        <v>9.548</v>
      </c>
      <c r="AD537">
        <v>7778</v>
      </c>
      <c r="AE537">
        <v>380</v>
      </c>
      <c r="AF537">
        <v>130</v>
      </c>
      <c r="AG537">
        <v>42</v>
      </c>
      <c r="AH537">
        <v>16</v>
      </c>
      <c r="AI537">
        <v>26</v>
      </c>
      <c r="AJ537">
        <f t="shared" si="39"/>
        <v>164904.59363957596</v>
      </c>
      <c r="AK537">
        <f t="shared" si="39"/>
        <v>8056.537102473498</v>
      </c>
      <c r="AL537">
        <f t="shared" si="39"/>
        <v>2756.1837455830387</v>
      </c>
      <c r="AM537">
        <f t="shared" si="39"/>
        <v>890.4593639575971</v>
      </c>
      <c r="AN537">
        <f t="shared" si="39"/>
        <v>339.22261484098937</v>
      </c>
      <c r="AO537">
        <f t="shared" si="39"/>
        <v>551.2367491166077</v>
      </c>
      <c r="AP537">
        <v>0.457</v>
      </c>
      <c r="AR537">
        <v>-999</v>
      </c>
      <c r="AS537">
        <v>0.001</v>
      </c>
      <c r="AU537">
        <v>-999</v>
      </c>
      <c r="AV537">
        <f t="shared" si="43"/>
        <v>-998.98</v>
      </c>
      <c r="AW537">
        <v>5.029</v>
      </c>
    </row>
    <row r="538" spans="1:49" ht="12.75">
      <c r="A538" s="23">
        <v>37856</v>
      </c>
      <c r="B538" s="22">
        <v>235</v>
      </c>
      <c r="C538" s="24">
        <v>0.800115764</v>
      </c>
      <c r="D538" s="25">
        <v>0.800115764</v>
      </c>
      <c r="E538">
        <v>0</v>
      </c>
      <c r="F538">
        <v>39.55012556</v>
      </c>
      <c r="G538">
        <v>-76.10042031</v>
      </c>
      <c r="H538">
        <v>1004.6</v>
      </c>
      <c r="I538">
        <v>975.39</v>
      </c>
      <c r="J538">
        <f t="shared" si="41"/>
        <v>316.22172996191586</v>
      </c>
      <c r="K538" s="10">
        <v>501.2285190732625</v>
      </c>
      <c r="L538">
        <v>483.19735556746656</v>
      </c>
      <c r="M538" s="10">
        <f t="shared" si="42"/>
        <v>492.2129373203645</v>
      </c>
      <c r="N538" s="22">
        <v>23.5</v>
      </c>
      <c r="O538" s="22">
        <v>50.2</v>
      </c>
      <c r="P538" s="22">
        <v>43.1</v>
      </c>
      <c r="Q538" s="22">
        <f t="shared" si="40"/>
        <v>42.35</v>
      </c>
      <c r="R538"/>
      <c r="S538" s="26">
        <v>2.73E-05</v>
      </c>
      <c r="T538" s="26">
        <v>1.36E-05</v>
      </c>
      <c r="U538" s="26">
        <v>9.9E-06</v>
      </c>
      <c r="V538" s="26">
        <v>1.25E-05</v>
      </c>
      <c r="W538" s="26">
        <v>6.13E-06</v>
      </c>
      <c r="X538" s="26">
        <v>6.12E-06</v>
      </c>
      <c r="Y538">
        <v>938.2</v>
      </c>
      <c r="Z538">
        <v>308.7</v>
      </c>
      <c r="AA538">
        <v>302</v>
      </c>
      <c r="AB538">
        <v>16.9</v>
      </c>
      <c r="AD538">
        <v>7470</v>
      </c>
      <c r="AE538">
        <v>327</v>
      </c>
      <c r="AF538">
        <v>136</v>
      </c>
      <c r="AG538">
        <v>45</v>
      </c>
      <c r="AH538">
        <v>17</v>
      </c>
      <c r="AI538">
        <v>30</v>
      </c>
      <c r="AJ538">
        <f t="shared" si="39"/>
        <v>158374.5583038869</v>
      </c>
      <c r="AK538">
        <f t="shared" si="39"/>
        <v>6932.862190812721</v>
      </c>
      <c r="AL538">
        <f t="shared" si="39"/>
        <v>2883.39222614841</v>
      </c>
      <c r="AM538">
        <f t="shared" si="39"/>
        <v>954.0636042402826</v>
      </c>
      <c r="AN538">
        <f t="shared" si="39"/>
        <v>360.42402826855124</v>
      </c>
      <c r="AO538">
        <f t="shared" si="39"/>
        <v>636.0424028268551</v>
      </c>
      <c r="AP538">
        <v>0.379</v>
      </c>
      <c r="AR538">
        <v>-999</v>
      </c>
      <c r="AS538">
        <v>0.001</v>
      </c>
      <c r="AU538">
        <v>-999</v>
      </c>
      <c r="AV538">
        <f t="shared" si="43"/>
        <v>-998.98</v>
      </c>
      <c r="AW538">
        <v>5.031</v>
      </c>
    </row>
    <row r="539" spans="1:49" ht="12.75">
      <c r="A539" s="23">
        <v>37856</v>
      </c>
      <c r="B539" s="22">
        <v>235</v>
      </c>
      <c r="C539" s="24">
        <v>0.800231457</v>
      </c>
      <c r="D539" s="25">
        <v>0.800231457</v>
      </c>
      <c r="E539">
        <v>0</v>
      </c>
      <c r="F539">
        <v>39.54707497</v>
      </c>
      <c r="G539">
        <v>-76.0931984</v>
      </c>
      <c r="H539">
        <v>1005.5</v>
      </c>
      <c r="I539">
        <v>976.29</v>
      </c>
      <c r="J539">
        <f t="shared" si="41"/>
        <v>308.5631417050766</v>
      </c>
      <c r="K539" s="10">
        <v>493.5699308164232</v>
      </c>
      <c r="L539">
        <v>475.5387673106273</v>
      </c>
      <c r="M539" s="10">
        <f t="shared" si="42"/>
        <v>484.55434906352525</v>
      </c>
      <c r="N539" s="22">
        <v>23.6</v>
      </c>
      <c r="O539" s="22">
        <v>50.9</v>
      </c>
      <c r="P539" s="22">
        <v>42.1</v>
      </c>
      <c r="Q539" s="22">
        <f t="shared" si="40"/>
        <v>42.6</v>
      </c>
      <c r="R539"/>
      <c r="AD539">
        <v>7633</v>
      </c>
      <c r="AE539">
        <v>340</v>
      </c>
      <c r="AF539">
        <v>124</v>
      </c>
      <c r="AG539">
        <v>27</v>
      </c>
      <c r="AH539">
        <v>10</v>
      </c>
      <c r="AI539">
        <v>28</v>
      </c>
      <c r="AJ539">
        <f t="shared" si="39"/>
        <v>161830.3886925795</v>
      </c>
      <c r="AK539">
        <f t="shared" si="39"/>
        <v>7208.480565371025</v>
      </c>
      <c r="AL539">
        <f t="shared" si="39"/>
        <v>2628.975265017668</v>
      </c>
      <c r="AM539">
        <f t="shared" si="39"/>
        <v>572.4381625441696</v>
      </c>
      <c r="AN539">
        <f t="shared" si="39"/>
        <v>212.01413427561837</v>
      </c>
      <c r="AO539">
        <f t="shared" si="39"/>
        <v>593.6395759717315</v>
      </c>
      <c r="AP539">
        <v>0.359</v>
      </c>
      <c r="AR539">
        <v>-999</v>
      </c>
      <c r="AS539">
        <v>-0.009</v>
      </c>
      <c r="AU539">
        <v>-999</v>
      </c>
      <c r="AV539">
        <f t="shared" si="43"/>
        <v>-998.98</v>
      </c>
      <c r="AW539">
        <v>5.031</v>
      </c>
    </row>
    <row r="540" spans="1:49" ht="12.75">
      <c r="A540" s="23">
        <v>37856</v>
      </c>
      <c r="B540" s="22">
        <v>235</v>
      </c>
      <c r="C540" s="24">
        <v>0.800347209</v>
      </c>
      <c r="D540" s="25">
        <v>0.800347209</v>
      </c>
      <c r="E540">
        <v>0</v>
      </c>
      <c r="F540">
        <v>39.54382004</v>
      </c>
      <c r="G540">
        <v>-76.08605558</v>
      </c>
      <c r="H540">
        <v>1006.8</v>
      </c>
      <c r="I540">
        <v>977.59</v>
      </c>
      <c r="J540">
        <f t="shared" si="41"/>
        <v>297.51319147626634</v>
      </c>
      <c r="K540" s="10">
        <v>482.51998058761296</v>
      </c>
      <c r="L540">
        <v>464.48881708181705</v>
      </c>
      <c r="M540" s="10">
        <f t="shared" si="42"/>
        <v>473.504398834715</v>
      </c>
      <c r="N540" s="22">
        <v>23.7</v>
      </c>
      <c r="O540" s="22">
        <v>51.8</v>
      </c>
      <c r="P540" s="22">
        <v>44</v>
      </c>
      <c r="Q540" s="22">
        <f t="shared" si="40"/>
        <v>43.05</v>
      </c>
      <c r="R540"/>
      <c r="AD540">
        <v>7953</v>
      </c>
      <c r="AE540">
        <v>322</v>
      </c>
      <c r="AF540">
        <v>132</v>
      </c>
      <c r="AG540">
        <v>42</v>
      </c>
      <c r="AH540">
        <v>8</v>
      </c>
      <c r="AI540">
        <v>25</v>
      </c>
      <c r="AJ540">
        <f t="shared" si="39"/>
        <v>168614.8409893993</v>
      </c>
      <c r="AK540">
        <f t="shared" si="39"/>
        <v>6826.855123674912</v>
      </c>
      <c r="AL540">
        <f t="shared" si="39"/>
        <v>2798.5865724381624</v>
      </c>
      <c r="AM540">
        <f t="shared" si="39"/>
        <v>890.4593639575971</v>
      </c>
      <c r="AN540">
        <f t="shared" si="39"/>
        <v>169.61130742049468</v>
      </c>
      <c r="AO540">
        <f t="shared" si="39"/>
        <v>530.035335689046</v>
      </c>
      <c r="AP540">
        <v>0.339</v>
      </c>
      <c r="AR540">
        <v>-999</v>
      </c>
      <c r="AS540">
        <v>-0.029</v>
      </c>
      <c r="AU540">
        <v>-999</v>
      </c>
      <c r="AV540">
        <f t="shared" si="43"/>
        <v>-998.98</v>
      </c>
      <c r="AW540">
        <v>5.031</v>
      </c>
    </row>
    <row r="541" spans="1:49" ht="12.75">
      <c r="A541" s="23">
        <v>37856</v>
      </c>
      <c r="B541" s="22">
        <v>235</v>
      </c>
      <c r="C541" s="24">
        <v>0.800462961</v>
      </c>
      <c r="D541" s="25">
        <v>0.800462961</v>
      </c>
      <c r="E541">
        <v>0</v>
      </c>
      <c r="F541">
        <v>39.54089543</v>
      </c>
      <c r="G541">
        <v>-76.07870971</v>
      </c>
      <c r="H541">
        <v>1006.3</v>
      </c>
      <c r="I541">
        <v>977.09</v>
      </c>
      <c r="J541">
        <f t="shared" si="41"/>
        <v>301.7614323919732</v>
      </c>
      <c r="K541" s="10">
        <v>486.7682215033198</v>
      </c>
      <c r="L541">
        <v>468.7370579975239</v>
      </c>
      <c r="M541" s="10">
        <f t="shared" si="42"/>
        <v>477.75263975042185</v>
      </c>
      <c r="N541" s="22">
        <v>23.7</v>
      </c>
      <c r="O541" s="22">
        <v>52.3</v>
      </c>
      <c r="P541" s="22">
        <v>41.1</v>
      </c>
      <c r="Q541" s="22">
        <f t="shared" si="40"/>
        <v>42.55</v>
      </c>
      <c r="R541"/>
      <c r="S541" s="26">
        <v>2.7E-05</v>
      </c>
      <c r="T541" s="26">
        <v>1.36E-05</v>
      </c>
      <c r="U541" s="26">
        <v>9.89E-06</v>
      </c>
      <c r="V541" s="26">
        <v>1.25E-05</v>
      </c>
      <c r="W541" s="26">
        <v>6.14E-06</v>
      </c>
      <c r="X541" s="26">
        <v>6.03E-06</v>
      </c>
      <c r="Y541">
        <v>938.3</v>
      </c>
      <c r="Z541">
        <v>308.7</v>
      </c>
      <c r="AA541">
        <v>302</v>
      </c>
      <c r="AB541">
        <v>17.6</v>
      </c>
      <c r="AD541">
        <v>7814</v>
      </c>
      <c r="AE541">
        <v>315</v>
      </c>
      <c r="AF541">
        <v>139</v>
      </c>
      <c r="AG541">
        <v>37</v>
      </c>
      <c r="AH541">
        <v>16</v>
      </c>
      <c r="AI541">
        <v>30</v>
      </c>
      <c r="AJ541">
        <f t="shared" si="39"/>
        <v>165667.8445229682</v>
      </c>
      <c r="AK541">
        <f t="shared" si="39"/>
        <v>6678.445229681979</v>
      </c>
      <c r="AL541">
        <f t="shared" si="39"/>
        <v>2946.9964664310955</v>
      </c>
      <c r="AM541">
        <f t="shared" si="39"/>
        <v>784.452296819788</v>
      </c>
      <c r="AN541">
        <f t="shared" si="39"/>
        <v>339.22261484098937</v>
      </c>
      <c r="AO541">
        <f t="shared" si="39"/>
        <v>636.0424028268551</v>
      </c>
      <c r="AP541">
        <v>0.359</v>
      </c>
      <c r="AR541">
        <v>-999</v>
      </c>
      <c r="AS541">
        <v>-0.009</v>
      </c>
      <c r="AU541">
        <v>-999</v>
      </c>
      <c r="AV541">
        <f t="shared" si="43"/>
        <v>-998.98</v>
      </c>
      <c r="AW541">
        <v>5.036</v>
      </c>
    </row>
    <row r="542" spans="1:49" ht="12.75">
      <c r="A542" s="23">
        <v>37856</v>
      </c>
      <c r="B542" s="22">
        <v>235</v>
      </c>
      <c r="C542" s="24">
        <v>0.800578713</v>
      </c>
      <c r="D542" s="25">
        <v>0.800578713</v>
      </c>
      <c r="E542">
        <v>0</v>
      </c>
      <c r="F542">
        <v>39.53847585</v>
      </c>
      <c r="G542">
        <v>-76.07103514</v>
      </c>
      <c r="H542">
        <v>1004.7</v>
      </c>
      <c r="I542">
        <v>975.49</v>
      </c>
      <c r="J542">
        <f t="shared" si="41"/>
        <v>315.37042681879393</v>
      </c>
      <c r="K542" s="10">
        <v>500.37721593014055</v>
      </c>
      <c r="L542">
        <v>482.34605242434463</v>
      </c>
      <c r="M542" s="10">
        <f t="shared" si="42"/>
        <v>491.3616341772426</v>
      </c>
      <c r="N542" s="22">
        <v>23.5</v>
      </c>
      <c r="O542" s="22">
        <v>52.4</v>
      </c>
      <c r="P542" s="22">
        <v>42.6</v>
      </c>
      <c r="Q542" s="22">
        <f t="shared" si="40"/>
        <v>41.85</v>
      </c>
      <c r="R542"/>
      <c r="AD542">
        <v>7613</v>
      </c>
      <c r="AE542">
        <v>328</v>
      </c>
      <c r="AF542">
        <v>145</v>
      </c>
      <c r="AG542">
        <v>46</v>
      </c>
      <c r="AH542">
        <v>14</v>
      </c>
      <c r="AI542">
        <v>34</v>
      </c>
      <c r="AJ542">
        <f t="shared" si="39"/>
        <v>161406.36042402827</v>
      </c>
      <c r="AK542">
        <f t="shared" si="39"/>
        <v>6954.063604240282</v>
      </c>
      <c r="AL542">
        <f t="shared" si="39"/>
        <v>3074.2049469964663</v>
      </c>
      <c r="AM542">
        <f t="shared" si="39"/>
        <v>975.2650176678445</v>
      </c>
      <c r="AN542">
        <f t="shared" si="39"/>
        <v>296.81978798586573</v>
      </c>
      <c r="AO542">
        <f t="shared" si="39"/>
        <v>720.8480565371025</v>
      </c>
      <c r="AP542">
        <v>0.379</v>
      </c>
      <c r="AR542">
        <v>-999</v>
      </c>
      <c r="AS542">
        <v>0.011</v>
      </c>
      <c r="AU542">
        <v>-999</v>
      </c>
      <c r="AV542">
        <f t="shared" si="43"/>
        <v>-998.98</v>
      </c>
      <c r="AW542">
        <v>5.033</v>
      </c>
    </row>
    <row r="543" spans="1:49" ht="12.75">
      <c r="A543" s="23">
        <v>37856</v>
      </c>
      <c r="B543" s="22">
        <v>235</v>
      </c>
      <c r="C543" s="24">
        <v>0.800694466</v>
      </c>
      <c r="D543" s="25">
        <v>0.800694466</v>
      </c>
      <c r="E543">
        <v>0</v>
      </c>
      <c r="F543">
        <v>39.5352156</v>
      </c>
      <c r="G543">
        <v>-76.06384396</v>
      </c>
      <c r="H543">
        <v>1004.5</v>
      </c>
      <c r="I543">
        <v>975.29</v>
      </c>
      <c r="J543">
        <f t="shared" si="41"/>
        <v>317.07312038774495</v>
      </c>
      <c r="K543" s="10">
        <v>502.07990949909157</v>
      </c>
      <c r="L543">
        <v>484.04874599329565</v>
      </c>
      <c r="M543" s="10">
        <f t="shared" si="42"/>
        <v>493.0643277461936</v>
      </c>
      <c r="N543" s="22">
        <v>23.4</v>
      </c>
      <c r="O543" s="22">
        <v>52.5</v>
      </c>
      <c r="P543" s="22">
        <v>41.6</v>
      </c>
      <c r="Q543" s="22">
        <f t="shared" si="40"/>
        <v>42.1</v>
      </c>
      <c r="R543">
        <v>4.284</v>
      </c>
      <c r="AD543">
        <v>7743</v>
      </c>
      <c r="AE543">
        <v>328</v>
      </c>
      <c r="AF543">
        <v>131</v>
      </c>
      <c r="AG543">
        <v>36</v>
      </c>
      <c r="AH543">
        <v>8</v>
      </c>
      <c r="AI543">
        <v>30</v>
      </c>
      <c r="AJ543">
        <f t="shared" si="39"/>
        <v>164162.5441696113</v>
      </c>
      <c r="AK543">
        <f t="shared" si="39"/>
        <v>6954.063604240282</v>
      </c>
      <c r="AL543">
        <f t="shared" si="39"/>
        <v>2777.3851590106005</v>
      </c>
      <c r="AM543">
        <f t="shared" si="39"/>
        <v>763.2508833922261</v>
      </c>
      <c r="AN543">
        <f t="shared" si="39"/>
        <v>169.61130742049468</v>
      </c>
      <c r="AO543">
        <f t="shared" si="39"/>
        <v>636.0424028268551</v>
      </c>
      <c r="AP543">
        <v>0.407</v>
      </c>
      <c r="AR543">
        <v>-999</v>
      </c>
      <c r="AS543">
        <v>0.001</v>
      </c>
      <c r="AU543">
        <v>-999</v>
      </c>
      <c r="AV543">
        <f t="shared" si="43"/>
        <v>-998.98</v>
      </c>
      <c r="AW543">
        <v>5.029</v>
      </c>
    </row>
    <row r="544" spans="1:49" ht="12.75">
      <c r="A544" s="23">
        <v>37856</v>
      </c>
      <c r="B544" s="22">
        <v>235</v>
      </c>
      <c r="C544" s="24">
        <v>0.800810158</v>
      </c>
      <c r="D544" s="25">
        <v>0.800810158</v>
      </c>
      <c r="E544">
        <v>0</v>
      </c>
      <c r="F544">
        <v>39.53076295</v>
      </c>
      <c r="G544">
        <v>-76.05775338</v>
      </c>
      <c r="H544">
        <v>1005.3</v>
      </c>
      <c r="I544">
        <v>976.09</v>
      </c>
      <c r="J544">
        <f t="shared" si="41"/>
        <v>310.26443989519294</v>
      </c>
      <c r="K544" s="10">
        <v>495.27122900653956</v>
      </c>
      <c r="L544">
        <v>477.24006550074364</v>
      </c>
      <c r="M544" s="10">
        <f t="shared" si="42"/>
        <v>486.2556472536416</v>
      </c>
      <c r="N544" s="22">
        <v>23.5</v>
      </c>
      <c r="O544" s="22">
        <v>52.3</v>
      </c>
      <c r="P544" s="22">
        <v>43.6</v>
      </c>
      <c r="Q544" s="22">
        <f t="shared" si="40"/>
        <v>42.6</v>
      </c>
      <c r="R544"/>
      <c r="S544" s="26">
        <v>2.69E-05</v>
      </c>
      <c r="T544" s="26">
        <v>1.35E-05</v>
      </c>
      <c r="U544" s="26">
        <v>9.81E-06</v>
      </c>
      <c r="V544" s="26">
        <v>1.26E-05</v>
      </c>
      <c r="W544" s="26">
        <v>6.08E-06</v>
      </c>
      <c r="X544" s="26">
        <v>5.89E-06</v>
      </c>
      <c r="Y544">
        <v>938.2</v>
      </c>
      <c r="Z544">
        <v>308.7</v>
      </c>
      <c r="AA544">
        <v>302.1</v>
      </c>
      <c r="AB544">
        <v>18.2</v>
      </c>
      <c r="AD544">
        <v>7596</v>
      </c>
      <c r="AE544">
        <v>314</v>
      </c>
      <c r="AF544">
        <v>118</v>
      </c>
      <c r="AG544">
        <v>45</v>
      </c>
      <c r="AH544">
        <v>11</v>
      </c>
      <c r="AI544">
        <v>39</v>
      </c>
      <c r="AJ544">
        <f t="shared" si="39"/>
        <v>161045.93639575972</v>
      </c>
      <c r="AK544">
        <f t="shared" si="39"/>
        <v>6657.243816254417</v>
      </c>
      <c r="AL544">
        <f t="shared" si="39"/>
        <v>2501.7667844522966</v>
      </c>
      <c r="AM544">
        <f aca="true" t="shared" si="44" ref="AJ544:AO586">IF(AG544&gt;0,(AG544*(60/1))/2.83,"")</f>
        <v>954.0636042402826</v>
      </c>
      <c r="AN544">
        <f t="shared" si="44"/>
        <v>233.2155477031802</v>
      </c>
      <c r="AO544">
        <f t="shared" si="44"/>
        <v>826.8551236749116</v>
      </c>
      <c r="AP544">
        <v>0.34</v>
      </c>
      <c r="AR544">
        <v>-999</v>
      </c>
      <c r="AS544">
        <v>-0.018</v>
      </c>
      <c r="AU544">
        <v>-999</v>
      </c>
      <c r="AV544">
        <f t="shared" si="43"/>
        <v>-998.98</v>
      </c>
      <c r="AW544">
        <v>5.036</v>
      </c>
    </row>
    <row r="545" spans="1:49" ht="12.75">
      <c r="A545" s="23">
        <v>37856</v>
      </c>
      <c r="B545" s="22">
        <v>235</v>
      </c>
      <c r="C545" s="24">
        <v>0.80092591</v>
      </c>
      <c r="D545" s="25">
        <v>0.80092591</v>
      </c>
      <c r="E545">
        <v>0</v>
      </c>
      <c r="F545">
        <v>39.52644702</v>
      </c>
      <c r="G545">
        <v>-76.05139006</v>
      </c>
      <c r="H545">
        <v>1006.5</v>
      </c>
      <c r="I545">
        <v>977.29</v>
      </c>
      <c r="J545">
        <f t="shared" si="41"/>
        <v>300.061875212513</v>
      </c>
      <c r="K545" s="10">
        <v>485.0686643238596</v>
      </c>
      <c r="L545">
        <v>467.0375008180637</v>
      </c>
      <c r="M545" s="10">
        <f t="shared" si="42"/>
        <v>476.05308257096164</v>
      </c>
      <c r="N545" s="22">
        <v>23.7</v>
      </c>
      <c r="O545" s="22">
        <v>52.2</v>
      </c>
      <c r="P545" s="22">
        <v>41.1</v>
      </c>
      <c r="Q545" s="22">
        <f t="shared" si="40"/>
        <v>42.35</v>
      </c>
      <c r="R545"/>
      <c r="AD545">
        <v>7564</v>
      </c>
      <c r="AE545">
        <v>291</v>
      </c>
      <c r="AF545">
        <v>126</v>
      </c>
      <c r="AG545">
        <v>32</v>
      </c>
      <c r="AH545">
        <v>6</v>
      </c>
      <c r="AI545">
        <v>38</v>
      </c>
      <c r="AJ545">
        <f t="shared" si="44"/>
        <v>160367.49116607773</v>
      </c>
      <c r="AK545">
        <f t="shared" si="44"/>
        <v>6169.611307420495</v>
      </c>
      <c r="AL545">
        <f t="shared" si="44"/>
        <v>2671.3780918727916</v>
      </c>
      <c r="AM545">
        <f t="shared" si="44"/>
        <v>678.4452296819787</v>
      </c>
      <c r="AN545">
        <f t="shared" si="44"/>
        <v>127.20848056537102</v>
      </c>
      <c r="AO545">
        <f t="shared" si="44"/>
        <v>805.6537102473497</v>
      </c>
      <c r="AP545">
        <v>0.349</v>
      </c>
      <c r="AR545">
        <v>-999</v>
      </c>
      <c r="AS545">
        <v>-0.008</v>
      </c>
      <c r="AU545">
        <v>-999</v>
      </c>
      <c r="AV545">
        <f t="shared" si="43"/>
        <v>-998.98</v>
      </c>
      <c r="AW545">
        <v>5.035</v>
      </c>
    </row>
    <row r="546" spans="1:49" ht="12.75">
      <c r="A546" s="23">
        <v>37856</v>
      </c>
      <c r="B546" s="22">
        <v>235</v>
      </c>
      <c r="C546" s="24">
        <v>0.801041663</v>
      </c>
      <c r="D546" s="25">
        <v>0.801041663</v>
      </c>
      <c r="E546">
        <v>0</v>
      </c>
      <c r="F546">
        <v>39.52284007</v>
      </c>
      <c r="G546">
        <v>-76.04422929</v>
      </c>
      <c r="H546">
        <v>1006.7</v>
      </c>
      <c r="I546">
        <v>977.49</v>
      </c>
      <c r="J546">
        <f t="shared" si="41"/>
        <v>298.362665807674</v>
      </c>
      <c r="K546" s="10">
        <v>483.3694549190206</v>
      </c>
      <c r="L546">
        <v>465.3382914132247</v>
      </c>
      <c r="M546" s="10">
        <f t="shared" si="42"/>
        <v>474.35387316612264</v>
      </c>
      <c r="N546" s="22">
        <v>23.6</v>
      </c>
      <c r="O546" s="22">
        <v>51.9</v>
      </c>
      <c r="P546" s="22">
        <v>41.1</v>
      </c>
      <c r="Q546" s="22">
        <f t="shared" si="40"/>
        <v>41.1</v>
      </c>
      <c r="R546"/>
      <c r="AD546">
        <v>7476</v>
      </c>
      <c r="AE546">
        <v>308</v>
      </c>
      <c r="AF546">
        <v>106</v>
      </c>
      <c r="AG546">
        <v>36</v>
      </c>
      <c r="AH546">
        <v>17</v>
      </c>
      <c r="AI546">
        <v>29</v>
      </c>
      <c r="AJ546">
        <f t="shared" si="44"/>
        <v>158501.76678445228</v>
      </c>
      <c r="AK546">
        <f t="shared" si="44"/>
        <v>6530.0353356890455</v>
      </c>
      <c r="AL546">
        <f t="shared" si="44"/>
        <v>2247.3498233215546</v>
      </c>
      <c r="AM546">
        <f t="shared" si="44"/>
        <v>763.2508833922261</v>
      </c>
      <c r="AN546">
        <f t="shared" si="44"/>
        <v>360.42402826855124</v>
      </c>
      <c r="AO546">
        <f t="shared" si="44"/>
        <v>614.8409893992932</v>
      </c>
      <c r="AP546">
        <v>0.319</v>
      </c>
      <c r="AR546">
        <v>-999</v>
      </c>
      <c r="AS546">
        <v>0.011</v>
      </c>
      <c r="AU546">
        <v>-999</v>
      </c>
      <c r="AV546">
        <f t="shared" si="43"/>
        <v>-998.98</v>
      </c>
      <c r="AW546">
        <v>5.034</v>
      </c>
    </row>
    <row r="547" spans="1:49" ht="12.75">
      <c r="A547" s="23">
        <v>37856</v>
      </c>
      <c r="B547" s="22">
        <v>235</v>
      </c>
      <c r="C547" s="24">
        <v>0.801157415</v>
      </c>
      <c r="D547" s="25">
        <v>0.801157415</v>
      </c>
      <c r="E547">
        <v>0</v>
      </c>
      <c r="F547">
        <v>39.51902698</v>
      </c>
      <c r="G547">
        <v>-76.03738163</v>
      </c>
      <c r="H547">
        <v>1007</v>
      </c>
      <c r="I547">
        <v>977.79</v>
      </c>
      <c r="J547">
        <f t="shared" si="41"/>
        <v>295.8145034665792</v>
      </c>
      <c r="K547" s="10">
        <v>480.8212925779258</v>
      </c>
      <c r="L547">
        <v>462.7901290721299</v>
      </c>
      <c r="M547" s="10">
        <f t="shared" si="42"/>
        <v>471.80571082502786</v>
      </c>
      <c r="N547" s="22">
        <v>23.7</v>
      </c>
      <c r="O547" s="22">
        <v>50.6</v>
      </c>
      <c r="P547" s="22">
        <v>40.1</v>
      </c>
      <c r="Q547" s="22">
        <f t="shared" si="40"/>
        <v>40.6</v>
      </c>
      <c r="R547"/>
      <c r="S547" s="26">
        <v>2.67E-05</v>
      </c>
      <c r="T547" s="26">
        <v>1.34E-05</v>
      </c>
      <c r="U547" s="26">
        <v>9.7E-06</v>
      </c>
      <c r="V547" s="26">
        <v>1.26E-05</v>
      </c>
      <c r="W547" s="26">
        <v>6.08E-06</v>
      </c>
      <c r="X547" s="26">
        <v>5.83E-06</v>
      </c>
      <c r="Y547">
        <v>938.4</v>
      </c>
      <c r="Z547">
        <v>308.7</v>
      </c>
      <c r="AA547">
        <v>302.1</v>
      </c>
      <c r="AB547">
        <v>18.7</v>
      </c>
      <c r="AD547">
        <v>12725</v>
      </c>
      <c r="AE547">
        <v>347</v>
      </c>
      <c r="AF547">
        <v>128</v>
      </c>
      <c r="AG547">
        <v>38</v>
      </c>
      <c r="AH547">
        <v>9</v>
      </c>
      <c r="AI547">
        <v>47</v>
      </c>
      <c r="AJ547">
        <f t="shared" si="44"/>
        <v>269787.9858657244</v>
      </c>
      <c r="AK547">
        <f t="shared" si="44"/>
        <v>7356.890459363957</v>
      </c>
      <c r="AL547">
        <f t="shared" si="44"/>
        <v>2713.780918727915</v>
      </c>
      <c r="AM547">
        <f t="shared" si="44"/>
        <v>805.6537102473497</v>
      </c>
      <c r="AN547">
        <f t="shared" si="44"/>
        <v>190.81272084805653</v>
      </c>
      <c r="AO547">
        <f t="shared" si="44"/>
        <v>996.4664310954064</v>
      </c>
      <c r="AP547">
        <v>0.417</v>
      </c>
      <c r="AR547">
        <v>-999</v>
      </c>
      <c r="AS547">
        <v>-0.009</v>
      </c>
      <c r="AU547">
        <v>-999</v>
      </c>
      <c r="AV547">
        <f t="shared" si="43"/>
        <v>-998.98</v>
      </c>
      <c r="AW547">
        <v>5.029</v>
      </c>
    </row>
    <row r="548" spans="1:49" ht="12.75">
      <c r="A548" s="23">
        <v>37856</v>
      </c>
      <c r="B548" s="22">
        <v>235</v>
      </c>
      <c r="C548" s="24">
        <v>0.801273167</v>
      </c>
      <c r="D548" s="25">
        <v>0.801273167</v>
      </c>
      <c r="E548">
        <v>0</v>
      </c>
      <c r="F548">
        <v>39.51430948</v>
      </c>
      <c r="G548">
        <v>-76.03140299</v>
      </c>
      <c r="H548">
        <v>1006.8</v>
      </c>
      <c r="I548">
        <v>977.59</v>
      </c>
      <c r="J548">
        <f t="shared" si="41"/>
        <v>297.51319147626634</v>
      </c>
      <c r="K548" s="10">
        <v>482.51998058761296</v>
      </c>
      <c r="L548">
        <v>464.48881708181705</v>
      </c>
      <c r="M548" s="10">
        <f t="shared" si="42"/>
        <v>473.504398834715</v>
      </c>
      <c r="N548" s="22">
        <v>23.7</v>
      </c>
      <c r="O548" s="22">
        <v>50.2</v>
      </c>
      <c r="P548" s="22">
        <v>42.6</v>
      </c>
      <c r="Q548" s="22">
        <f t="shared" si="40"/>
        <v>41.35</v>
      </c>
      <c r="R548"/>
      <c r="AD548">
        <v>14625</v>
      </c>
      <c r="AE548">
        <v>358</v>
      </c>
      <c r="AF548">
        <v>136</v>
      </c>
      <c r="AG548">
        <v>34</v>
      </c>
      <c r="AH548">
        <v>19</v>
      </c>
      <c r="AI548">
        <v>43</v>
      </c>
      <c r="AJ548">
        <f t="shared" si="44"/>
        <v>310070.67137809185</v>
      </c>
      <c r="AK548">
        <f t="shared" si="44"/>
        <v>7590.106007067137</v>
      </c>
      <c r="AL548">
        <f t="shared" si="44"/>
        <v>2883.39222614841</v>
      </c>
      <c r="AM548">
        <f t="shared" si="44"/>
        <v>720.8480565371025</v>
      </c>
      <c r="AN548">
        <f t="shared" si="44"/>
        <v>402.8268551236749</v>
      </c>
      <c r="AO548">
        <f t="shared" si="44"/>
        <v>911.660777385159</v>
      </c>
      <c r="AP548">
        <v>0.417</v>
      </c>
      <c r="AR548">
        <v>-999</v>
      </c>
      <c r="AS548">
        <v>-0.029</v>
      </c>
      <c r="AU548">
        <v>-999</v>
      </c>
      <c r="AV548">
        <f t="shared" si="43"/>
        <v>-998.98</v>
      </c>
      <c r="AW548">
        <v>5.029</v>
      </c>
    </row>
    <row r="549" spans="1:49" ht="12.75">
      <c r="A549" s="23">
        <v>37856</v>
      </c>
      <c r="B549" s="22">
        <v>235</v>
      </c>
      <c r="C549" s="24">
        <v>0.80138886</v>
      </c>
      <c r="D549" s="25">
        <v>0.80138886</v>
      </c>
      <c r="E549">
        <v>0</v>
      </c>
      <c r="F549">
        <v>39.50930413</v>
      </c>
      <c r="G549">
        <v>-76.02583076</v>
      </c>
      <c r="H549">
        <v>1005.1</v>
      </c>
      <c r="I549">
        <v>975.89</v>
      </c>
      <c r="J549">
        <f t="shared" si="41"/>
        <v>311.9660867155619</v>
      </c>
      <c r="K549" s="10">
        <v>496.97287582690853</v>
      </c>
      <c r="L549">
        <v>478.9417123211126</v>
      </c>
      <c r="M549" s="10">
        <f t="shared" si="42"/>
        <v>487.9572940740106</v>
      </c>
      <c r="N549" s="22">
        <v>23.4</v>
      </c>
      <c r="O549" s="22">
        <v>51</v>
      </c>
      <c r="P549" s="22">
        <v>42.1</v>
      </c>
      <c r="Q549" s="22">
        <f t="shared" si="40"/>
        <v>42.35</v>
      </c>
      <c r="R549">
        <v>9.213</v>
      </c>
      <c r="AD549">
        <v>15013</v>
      </c>
      <c r="AE549">
        <v>364</v>
      </c>
      <c r="AF549">
        <v>137</v>
      </c>
      <c r="AG549">
        <v>39</v>
      </c>
      <c r="AH549">
        <v>10</v>
      </c>
      <c r="AI549">
        <v>57</v>
      </c>
      <c r="AJ549">
        <f t="shared" si="44"/>
        <v>318296.8197879859</v>
      </c>
      <c r="AK549">
        <f t="shared" si="44"/>
        <v>7717.314487632509</v>
      </c>
      <c r="AL549">
        <f t="shared" si="44"/>
        <v>2904.593639575972</v>
      </c>
      <c r="AM549">
        <f t="shared" si="44"/>
        <v>826.8551236749116</v>
      </c>
      <c r="AN549">
        <f t="shared" si="44"/>
        <v>212.01413427561837</v>
      </c>
      <c r="AO549">
        <f t="shared" si="44"/>
        <v>1208.4805653710248</v>
      </c>
      <c r="AP549">
        <v>0.426</v>
      </c>
      <c r="AR549">
        <v>-999</v>
      </c>
      <c r="AS549">
        <v>0.011</v>
      </c>
      <c r="AU549">
        <v>-999</v>
      </c>
      <c r="AV549">
        <f t="shared" si="43"/>
        <v>-998.98</v>
      </c>
      <c r="AW549">
        <v>5.034</v>
      </c>
    </row>
    <row r="550" spans="1:49" ht="12.75">
      <c r="A550" s="23">
        <v>37856</v>
      </c>
      <c r="B550" s="22">
        <v>235</v>
      </c>
      <c r="C550" s="24">
        <v>0.801504612</v>
      </c>
      <c r="D550" s="25">
        <v>0.801504612</v>
      </c>
      <c r="E550">
        <v>0</v>
      </c>
      <c r="F550">
        <v>39.50426746</v>
      </c>
      <c r="G550">
        <v>-76.02049258</v>
      </c>
      <c r="H550">
        <v>1004</v>
      </c>
      <c r="I550">
        <v>974.79</v>
      </c>
      <c r="J550">
        <f t="shared" si="41"/>
        <v>321.3313823841596</v>
      </c>
      <c r="K550" s="10">
        <v>506.33817149550623</v>
      </c>
      <c r="L550">
        <v>488.3070079897103</v>
      </c>
      <c r="M550" s="10">
        <f t="shared" si="42"/>
        <v>497.3225897426083</v>
      </c>
      <c r="N550" s="22">
        <v>23.4</v>
      </c>
      <c r="O550" s="22">
        <v>49.5</v>
      </c>
      <c r="P550" s="22">
        <v>44.6</v>
      </c>
      <c r="Q550" s="22">
        <f t="shared" si="40"/>
        <v>43.35</v>
      </c>
      <c r="R550"/>
      <c r="S550" s="26">
        <v>2.66E-05</v>
      </c>
      <c r="T550" s="26">
        <v>1.34E-05</v>
      </c>
      <c r="U550" s="26">
        <v>9.63E-06</v>
      </c>
      <c r="V550" s="26">
        <v>1.26E-05</v>
      </c>
      <c r="W550" s="26">
        <v>6.07E-06</v>
      </c>
      <c r="X550" s="26">
        <v>5.86E-06</v>
      </c>
      <c r="Y550">
        <v>938.4</v>
      </c>
      <c r="Z550">
        <v>308.7</v>
      </c>
      <c r="AA550">
        <v>302.2</v>
      </c>
      <c r="AB550">
        <v>19.2</v>
      </c>
      <c r="AD550">
        <v>15762</v>
      </c>
      <c r="AE550">
        <v>338</v>
      </c>
      <c r="AF550">
        <v>122</v>
      </c>
      <c r="AG550">
        <v>28</v>
      </c>
      <c r="AH550">
        <v>12</v>
      </c>
      <c r="AI550">
        <v>39</v>
      </c>
      <c r="AJ550">
        <f t="shared" si="44"/>
        <v>334176.67844522966</v>
      </c>
      <c r="AK550">
        <f t="shared" si="44"/>
        <v>7166.077738515901</v>
      </c>
      <c r="AL550">
        <f t="shared" si="44"/>
        <v>2586.572438162544</v>
      </c>
      <c r="AM550">
        <f t="shared" si="44"/>
        <v>593.6395759717315</v>
      </c>
      <c r="AN550">
        <f t="shared" si="44"/>
        <v>254.41696113074204</v>
      </c>
      <c r="AO550">
        <f t="shared" si="44"/>
        <v>826.8551236749116</v>
      </c>
      <c r="AP550">
        <v>0.399</v>
      </c>
      <c r="AR550">
        <v>-999</v>
      </c>
      <c r="AS550">
        <v>-0.009</v>
      </c>
      <c r="AU550">
        <v>-999</v>
      </c>
      <c r="AV550">
        <f t="shared" si="43"/>
        <v>-998.98</v>
      </c>
      <c r="AW550">
        <v>5.029</v>
      </c>
    </row>
    <row r="551" spans="1:49" ht="12.75">
      <c r="A551" s="23">
        <v>37856</v>
      </c>
      <c r="B551" s="22">
        <v>235</v>
      </c>
      <c r="C551" s="24">
        <v>0.801620364</v>
      </c>
      <c r="D551" s="25">
        <v>0.801620364</v>
      </c>
      <c r="E551">
        <v>0</v>
      </c>
      <c r="F551">
        <v>39.49938657</v>
      </c>
      <c r="G551">
        <v>-76.01536019</v>
      </c>
      <c r="H551">
        <v>1004.2</v>
      </c>
      <c r="I551">
        <v>974.99</v>
      </c>
      <c r="J551">
        <f t="shared" si="41"/>
        <v>319.62781554049093</v>
      </c>
      <c r="K551" s="10">
        <v>504.63460465183755</v>
      </c>
      <c r="L551">
        <v>486.60344114604163</v>
      </c>
      <c r="M551" s="10">
        <f t="shared" si="42"/>
        <v>495.6190228989396</v>
      </c>
      <c r="N551" s="22">
        <v>23.4</v>
      </c>
      <c r="O551" s="22">
        <v>48.6</v>
      </c>
      <c r="P551" s="22">
        <v>41.6</v>
      </c>
      <c r="Q551" s="22">
        <f t="shared" si="40"/>
        <v>43.1</v>
      </c>
      <c r="R551"/>
      <c r="AD551">
        <v>14250</v>
      </c>
      <c r="AE551">
        <v>339</v>
      </c>
      <c r="AF551">
        <v>135</v>
      </c>
      <c r="AG551">
        <v>48</v>
      </c>
      <c r="AH551">
        <v>15</v>
      </c>
      <c r="AI551">
        <v>62</v>
      </c>
      <c r="AJ551">
        <f t="shared" si="44"/>
        <v>302120.14134275616</v>
      </c>
      <c r="AK551">
        <f t="shared" si="44"/>
        <v>7187.279151943463</v>
      </c>
      <c r="AL551">
        <f t="shared" si="44"/>
        <v>2862.190812720848</v>
      </c>
      <c r="AM551">
        <f t="shared" si="44"/>
        <v>1017.6678445229682</v>
      </c>
      <c r="AN551">
        <f t="shared" si="44"/>
        <v>318.02120141342755</v>
      </c>
      <c r="AO551">
        <f t="shared" si="44"/>
        <v>1314.487632508834</v>
      </c>
      <c r="AP551">
        <v>0.389</v>
      </c>
      <c r="AR551">
        <v>-999</v>
      </c>
      <c r="AS551">
        <v>-0.009</v>
      </c>
      <c r="AU551">
        <v>-999</v>
      </c>
      <c r="AV551">
        <f t="shared" si="43"/>
        <v>-998.98</v>
      </c>
      <c r="AW551">
        <v>5.032</v>
      </c>
    </row>
    <row r="552" spans="1:49" ht="12.75">
      <c r="A552" s="23">
        <v>37856</v>
      </c>
      <c r="B552" s="22">
        <v>235</v>
      </c>
      <c r="C552" s="24">
        <v>0.801736116</v>
      </c>
      <c r="D552" s="25">
        <v>0.801736116</v>
      </c>
      <c r="E552">
        <v>0</v>
      </c>
      <c r="F552">
        <v>39.49486438</v>
      </c>
      <c r="G552">
        <v>-76.00979322</v>
      </c>
      <c r="H552">
        <v>1004.8</v>
      </c>
      <c r="I552">
        <v>975.59</v>
      </c>
      <c r="J552">
        <f t="shared" si="41"/>
        <v>314.51921094048333</v>
      </c>
      <c r="K552" s="10">
        <v>499.52600005182995</v>
      </c>
      <c r="L552">
        <v>481.49483654603404</v>
      </c>
      <c r="M552" s="10">
        <f t="shared" si="42"/>
        <v>490.510418298932</v>
      </c>
      <c r="N552" s="22">
        <v>23.5</v>
      </c>
      <c r="O552" s="22">
        <v>47.5</v>
      </c>
      <c r="P552" s="22">
        <v>41.1</v>
      </c>
      <c r="Q552" s="22">
        <f t="shared" si="40"/>
        <v>41.35</v>
      </c>
      <c r="R552"/>
      <c r="AD552">
        <v>11612</v>
      </c>
      <c r="AE552">
        <v>328</v>
      </c>
      <c r="AF552">
        <v>141</v>
      </c>
      <c r="AG552">
        <v>38</v>
      </c>
      <c r="AH552">
        <v>16</v>
      </c>
      <c r="AI552">
        <v>40</v>
      </c>
      <c r="AJ552">
        <f t="shared" si="44"/>
        <v>246190.81272084804</v>
      </c>
      <c r="AK552">
        <f t="shared" si="44"/>
        <v>6954.063604240282</v>
      </c>
      <c r="AL552">
        <f t="shared" si="44"/>
        <v>2989.399293286219</v>
      </c>
      <c r="AM552">
        <f t="shared" si="44"/>
        <v>805.6537102473497</v>
      </c>
      <c r="AN552">
        <f t="shared" si="44"/>
        <v>339.22261484098937</v>
      </c>
      <c r="AO552">
        <f t="shared" si="44"/>
        <v>848.0565371024735</v>
      </c>
      <c r="AP552">
        <v>0.418</v>
      </c>
      <c r="AR552">
        <v>-999</v>
      </c>
      <c r="AS552">
        <v>-0.009</v>
      </c>
      <c r="AU552">
        <v>-999</v>
      </c>
      <c r="AV552">
        <f t="shared" si="43"/>
        <v>-998.98</v>
      </c>
      <c r="AW552">
        <v>5.029</v>
      </c>
    </row>
    <row r="553" spans="1:49" ht="12.75">
      <c r="A553" s="23">
        <v>37856</v>
      </c>
      <c r="B553" s="22">
        <v>235</v>
      </c>
      <c r="C553" s="24">
        <v>0.801851869</v>
      </c>
      <c r="D553" s="25">
        <v>0.801851869</v>
      </c>
      <c r="E553">
        <v>0</v>
      </c>
      <c r="F553">
        <v>39.4903856</v>
      </c>
      <c r="G553">
        <v>-76.00415078</v>
      </c>
      <c r="H553">
        <v>1004</v>
      </c>
      <c r="I553">
        <v>974.79</v>
      </c>
      <c r="J553">
        <f t="shared" si="41"/>
        <v>321.3313823841596</v>
      </c>
      <c r="K553" s="10">
        <v>506.33817149550623</v>
      </c>
      <c r="L553">
        <v>488.3070079897103</v>
      </c>
      <c r="M553" s="10">
        <f t="shared" si="42"/>
        <v>497.3225897426083</v>
      </c>
      <c r="N553" s="22">
        <v>23.4</v>
      </c>
      <c r="O553" s="22">
        <v>48.4</v>
      </c>
      <c r="P553" s="22">
        <v>39.1</v>
      </c>
      <c r="Q553" s="22">
        <f t="shared" si="40"/>
        <v>40.1</v>
      </c>
      <c r="R553"/>
      <c r="AD553">
        <v>11191</v>
      </c>
      <c r="AE553">
        <v>339</v>
      </c>
      <c r="AF553">
        <v>166</v>
      </c>
      <c r="AG553">
        <v>54</v>
      </c>
      <c r="AH553">
        <v>18</v>
      </c>
      <c r="AI553">
        <v>57</v>
      </c>
      <c r="AJ553">
        <f t="shared" si="44"/>
        <v>237265.0176678445</v>
      </c>
      <c r="AK553">
        <f t="shared" si="44"/>
        <v>7187.279151943463</v>
      </c>
      <c r="AL553">
        <f t="shared" si="44"/>
        <v>3519.434628975265</v>
      </c>
      <c r="AM553">
        <f t="shared" si="44"/>
        <v>1144.8763250883392</v>
      </c>
      <c r="AN553">
        <f t="shared" si="44"/>
        <v>381.62544169611306</v>
      </c>
      <c r="AO553">
        <f t="shared" si="44"/>
        <v>1208.4805653710248</v>
      </c>
      <c r="AP553">
        <v>0.426</v>
      </c>
      <c r="AR553">
        <v>-999</v>
      </c>
      <c r="AS553">
        <v>0.011</v>
      </c>
      <c r="AU553">
        <v>-999</v>
      </c>
      <c r="AV553">
        <f t="shared" si="43"/>
        <v>-998.98</v>
      </c>
      <c r="AW553">
        <v>5.033</v>
      </c>
    </row>
    <row r="554" spans="1:49" ht="12.75">
      <c r="A554" s="23">
        <v>37856</v>
      </c>
      <c r="B554" s="22">
        <v>235</v>
      </c>
      <c r="C554" s="24">
        <v>0.801967621</v>
      </c>
      <c r="D554" s="25">
        <v>0.801967621</v>
      </c>
      <c r="E554">
        <v>0</v>
      </c>
      <c r="F554">
        <v>39.48511655</v>
      </c>
      <c r="G554">
        <v>-75.99958797</v>
      </c>
      <c r="H554">
        <v>1003.6</v>
      </c>
      <c r="I554">
        <v>974.39</v>
      </c>
      <c r="J554">
        <f t="shared" si="41"/>
        <v>324.7395648972443</v>
      </c>
      <c r="K554" s="10">
        <v>509.7463540085909</v>
      </c>
      <c r="L554">
        <v>491.715190502795</v>
      </c>
      <c r="M554" s="10">
        <f t="shared" si="42"/>
        <v>500.73077225569295</v>
      </c>
      <c r="N554" s="22">
        <v>23.4</v>
      </c>
      <c r="O554" s="22">
        <v>49.8</v>
      </c>
      <c r="P554" s="22">
        <v>40.1</v>
      </c>
      <c r="Q554" s="22">
        <f t="shared" si="40"/>
        <v>39.6</v>
      </c>
      <c r="R554"/>
      <c r="S554" s="26">
        <v>2.66E-05</v>
      </c>
      <c r="T554" s="26">
        <v>1.33E-05</v>
      </c>
      <c r="U554" s="26">
        <v>9.54E-06</v>
      </c>
      <c r="V554" s="26">
        <v>1.27E-05</v>
      </c>
      <c r="W554" s="26">
        <v>6.11E-06</v>
      </c>
      <c r="X554" s="26">
        <v>5.77E-06</v>
      </c>
      <c r="Y554">
        <v>938.2</v>
      </c>
      <c r="Z554">
        <v>308.7</v>
      </c>
      <c r="AA554">
        <v>302.3</v>
      </c>
      <c r="AB554">
        <v>19.6</v>
      </c>
      <c r="AD554">
        <v>9810</v>
      </c>
      <c r="AE554">
        <v>352</v>
      </c>
      <c r="AF554">
        <v>129</v>
      </c>
      <c r="AG554">
        <v>49</v>
      </c>
      <c r="AH554">
        <v>19</v>
      </c>
      <c r="AI554">
        <v>69</v>
      </c>
      <c r="AJ554">
        <f t="shared" si="44"/>
        <v>207985.8657243816</v>
      </c>
      <c r="AK554">
        <f t="shared" si="44"/>
        <v>7462.897526501766</v>
      </c>
      <c r="AL554">
        <f t="shared" si="44"/>
        <v>2734.982332155477</v>
      </c>
      <c r="AM554">
        <f t="shared" si="44"/>
        <v>1038.86925795053</v>
      </c>
      <c r="AN554">
        <f t="shared" si="44"/>
        <v>402.8268551236749</v>
      </c>
      <c r="AO554">
        <f t="shared" si="44"/>
        <v>1462.8975265017668</v>
      </c>
      <c r="AP554">
        <v>0.349</v>
      </c>
      <c r="AR554">
        <v>-999</v>
      </c>
      <c r="AS554">
        <v>-0.009</v>
      </c>
      <c r="AU554">
        <v>-999</v>
      </c>
      <c r="AV554">
        <f t="shared" si="43"/>
        <v>-998.98</v>
      </c>
      <c r="AW554">
        <v>5.035</v>
      </c>
    </row>
    <row r="555" spans="1:49" ht="12.75">
      <c r="A555" s="23">
        <v>37856</v>
      </c>
      <c r="B555" s="22">
        <v>235</v>
      </c>
      <c r="C555" s="24">
        <v>0.802083313</v>
      </c>
      <c r="D555" s="25">
        <v>0.802083313</v>
      </c>
      <c r="E555">
        <v>0</v>
      </c>
      <c r="F555">
        <v>39.47933584</v>
      </c>
      <c r="G555">
        <v>-75.99623643</v>
      </c>
      <c r="H555">
        <v>1003.3</v>
      </c>
      <c r="I555">
        <v>974.09</v>
      </c>
      <c r="J555">
        <f t="shared" si="41"/>
        <v>327.2966200697727</v>
      </c>
      <c r="K555" s="10">
        <v>512.303409181121</v>
      </c>
      <c r="L555">
        <v>494.2722456753251</v>
      </c>
      <c r="M555" s="10">
        <f t="shared" si="42"/>
        <v>503.28782742822307</v>
      </c>
      <c r="N555" s="22">
        <v>23.3</v>
      </c>
      <c r="O555" s="22">
        <v>51.3</v>
      </c>
      <c r="P555" s="22">
        <v>40.1</v>
      </c>
      <c r="Q555" s="22">
        <f t="shared" si="40"/>
        <v>40.1</v>
      </c>
      <c r="R555">
        <v>9.98</v>
      </c>
      <c r="AD555">
        <v>8118</v>
      </c>
      <c r="AE555">
        <v>318</v>
      </c>
      <c r="AF555">
        <v>123</v>
      </c>
      <c r="AG555">
        <v>48</v>
      </c>
      <c r="AH555">
        <v>18</v>
      </c>
      <c r="AI555">
        <v>71</v>
      </c>
      <c r="AJ555">
        <f t="shared" si="44"/>
        <v>172113.07420494698</v>
      </c>
      <c r="AK555">
        <f t="shared" si="44"/>
        <v>6742.049469964664</v>
      </c>
      <c r="AL555">
        <f t="shared" si="44"/>
        <v>2607.773851590106</v>
      </c>
      <c r="AM555">
        <f t="shared" si="44"/>
        <v>1017.6678445229682</v>
      </c>
      <c r="AN555">
        <f t="shared" si="44"/>
        <v>381.62544169611306</v>
      </c>
      <c r="AO555">
        <f t="shared" si="44"/>
        <v>1505.3003533568904</v>
      </c>
      <c r="AP555">
        <v>0.369</v>
      </c>
      <c r="AR555">
        <v>-999</v>
      </c>
      <c r="AS555">
        <v>-0.019</v>
      </c>
      <c r="AU555">
        <v>-999</v>
      </c>
      <c r="AV555">
        <f t="shared" si="43"/>
        <v>-998.98</v>
      </c>
      <c r="AW555">
        <v>5.031</v>
      </c>
    </row>
    <row r="556" spans="1:49" ht="12.75">
      <c r="A556" s="23">
        <v>37856</v>
      </c>
      <c r="B556" s="22">
        <v>235</v>
      </c>
      <c r="C556" s="24">
        <v>0.802199066</v>
      </c>
      <c r="D556" s="25">
        <v>0.802199066</v>
      </c>
      <c r="E556">
        <v>0</v>
      </c>
      <c r="F556">
        <v>39.47328003</v>
      </c>
      <c r="G556">
        <v>-75.99359219</v>
      </c>
      <c r="H556">
        <v>1002.6</v>
      </c>
      <c r="I556">
        <v>973.39</v>
      </c>
      <c r="J556">
        <f t="shared" si="41"/>
        <v>333.2661460322784</v>
      </c>
      <c r="K556" s="10">
        <v>518.2729351436251</v>
      </c>
      <c r="L556">
        <v>500.2417716378291</v>
      </c>
      <c r="M556" s="10">
        <f t="shared" si="42"/>
        <v>509.2573533907271</v>
      </c>
      <c r="N556" s="22">
        <v>23.3</v>
      </c>
      <c r="O556" s="22">
        <v>51.7</v>
      </c>
      <c r="P556" s="22">
        <v>41.6</v>
      </c>
      <c r="Q556" s="22">
        <f t="shared" si="40"/>
        <v>40.85</v>
      </c>
      <c r="R556"/>
      <c r="AD556">
        <v>7372</v>
      </c>
      <c r="AE556">
        <v>318</v>
      </c>
      <c r="AF556">
        <v>123</v>
      </c>
      <c r="AG556">
        <v>41</v>
      </c>
      <c r="AH556">
        <v>8</v>
      </c>
      <c r="AI556">
        <v>49</v>
      </c>
      <c r="AJ556">
        <f t="shared" si="44"/>
        <v>156296.81978798585</v>
      </c>
      <c r="AK556">
        <f t="shared" si="44"/>
        <v>6742.049469964664</v>
      </c>
      <c r="AL556">
        <f t="shared" si="44"/>
        <v>2607.773851590106</v>
      </c>
      <c r="AM556">
        <f t="shared" si="44"/>
        <v>869.2579505300353</v>
      </c>
      <c r="AN556">
        <f t="shared" si="44"/>
        <v>169.61130742049468</v>
      </c>
      <c r="AO556">
        <f t="shared" si="44"/>
        <v>1038.86925795053</v>
      </c>
      <c r="AP556">
        <v>0.309</v>
      </c>
      <c r="AR556">
        <v>-999</v>
      </c>
      <c r="AS556">
        <v>-0.019</v>
      </c>
      <c r="AU556">
        <v>-999</v>
      </c>
      <c r="AV556">
        <f t="shared" si="43"/>
        <v>-998.98</v>
      </c>
      <c r="AW556">
        <v>5.034</v>
      </c>
    </row>
    <row r="557" spans="1:49" ht="12.75">
      <c r="A557" s="23">
        <v>37856</v>
      </c>
      <c r="B557" s="22">
        <v>235</v>
      </c>
      <c r="C557" s="24">
        <v>0.802314818</v>
      </c>
      <c r="D557" s="25">
        <v>0.802314818</v>
      </c>
      <c r="E557">
        <v>0</v>
      </c>
      <c r="F557">
        <v>39.46715987</v>
      </c>
      <c r="G557">
        <v>-75.99170554</v>
      </c>
      <c r="H557">
        <v>1001.3</v>
      </c>
      <c r="I557">
        <v>972.09</v>
      </c>
      <c r="J557">
        <f t="shared" si="41"/>
        <v>344.3638066510669</v>
      </c>
      <c r="K557" s="10">
        <v>529.3705957624136</v>
      </c>
      <c r="L557">
        <v>511.3394322566176</v>
      </c>
      <c r="M557" s="10">
        <f t="shared" si="42"/>
        <v>520.3550140095156</v>
      </c>
      <c r="N557" s="22">
        <v>23.1</v>
      </c>
      <c r="O557" s="22">
        <v>52.7</v>
      </c>
      <c r="P557" s="22">
        <v>41.7</v>
      </c>
      <c r="Q557" s="22">
        <f t="shared" si="40"/>
        <v>41.650000000000006</v>
      </c>
      <c r="R557"/>
      <c r="S557" s="26">
        <v>2.65E-05</v>
      </c>
      <c r="T557" s="26">
        <v>1.32E-05</v>
      </c>
      <c r="U557" s="26">
        <v>9.56E-06</v>
      </c>
      <c r="V557" s="26">
        <v>1.26E-05</v>
      </c>
      <c r="W557" s="26">
        <v>6.1E-06</v>
      </c>
      <c r="X557" s="26">
        <v>5.82E-06</v>
      </c>
      <c r="Y557">
        <v>938</v>
      </c>
      <c r="Z557">
        <v>308.7</v>
      </c>
      <c r="AA557">
        <v>302.3</v>
      </c>
      <c r="AB557">
        <v>19.8</v>
      </c>
      <c r="AD557">
        <v>7426</v>
      </c>
      <c r="AE557">
        <v>368</v>
      </c>
      <c r="AF557">
        <v>121</v>
      </c>
      <c r="AG557">
        <v>48</v>
      </c>
      <c r="AH557">
        <v>18</v>
      </c>
      <c r="AI557">
        <v>26</v>
      </c>
      <c r="AJ557">
        <f t="shared" si="44"/>
        <v>157441.6961130742</v>
      </c>
      <c r="AK557">
        <f t="shared" si="44"/>
        <v>7802.120141342756</v>
      </c>
      <c r="AL557">
        <f t="shared" si="44"/>
        <v>2565.3710247349823</v>
      </c>
      <c r="AM557">
        <f t="shared" si="44"/>
        <v>1017.6678445229682</v>
      </c>
      <c r="AN557">
        <f t="shared" si="44"/>
        <v>381.62544169611306</v>
      </c>
      <c r="AO557">
        <f t="shared" si="44"/>
        <v>551.2367491166077</v>
      </c>
      <c r="AP557">
        <v>0.34</v>
      </c>
      <c r="AR557">
        <v>-999</v>
      </c>
      <c r="AS557">
        <v>-0.019</v>
      </c>
      <c r="AU557">
        <v>-999</v>
      </c>
      <c r="AV557">
        <f t="shared" si="43"/>
        <v>-998.98</v>
      </c>
      <c r="AW557">
        <v>5.031</v>
      </c>
    </row>
    <row r="558" spans="1:49" ht="12.75">
      <c r="A558" s="23">
        <v>37856</v>
      </c>
      <c r="B558" s="22">
        <v>235</v>
      </c>
      <c r="C558" s="24">
        <v>0.80243057</v>
      </c>
      <c r="D558" s="25">
        <v>0.80243057</v>
      </c>
      <c r="E558">
        <v>0</v>
      </c>
      <c r="F558">
        <v>39.46096197</v>
      </c>
      <c r="G558">
        <v>-75.99084998</v>
      </c>
      <c r="H558">
        <v>1001.1</v>
      </c>
      <c r="I558">
        <v>971.89</v>
      </c>
      <c r="J558">
        <f t="shared" si="41"/>
        <v>346.0724562053412</v>
      </c>
      <c r="K558" s="10">
        <v>531.0792453166878</v>
      </c>
      <c r="L558">
        <v>513.048081810892</v>
      </c>
      <c r="M558" s="10">
        <f t="shared" si="42"/>
        <v>522.0636635637899</v>
      </c>
      <c r="N558" s="22">
        <v>23.1</v>
      </c>
      <c r="O558" s="22">
        <v>53.5</v>
      </c>
      <c r="P558" s="22">
        <v>43.1</v>
      </c>
      <c r="Q558" s="22">
        <f t="shared" si="40"/>
        <v>42.400000000000006</v>
      </c>
      <c r="R558"/>
      <c r="AD558">
        <v>7382</v>
      </c>
      <c r="AE558">
        <v>340</v>
      </c>
      <c r="AF558">
        <v>138</v>
      </c>
      <c r="AG558">
        <v>32</v>
      </c>
      <c r="AH558">
        <v>15</v>
      </c>
      <c r="AI558">
        <v>38</v>
      </c>
      <c r="AJ558">
        <f t="shared" si="44"/>
        <v>156508.8339222615</v>
      </c>
      <c r="AK558">
        <f t="shared" si="44"/>
        <v>7208.480565371025</v>
      </c>
      <c r="AL558">
        <f t="shared" si="44"/>
        <v>2925.7950530035337</v>
      </c>
      <c r="AM558">
        <f t="shared" si="44"/>
        <v>678.4452296819787</v>
      </c>
      <c r="AN558">
        <f t="shared" si="44"/>
        <v>318.02120141342755</v>
      </c>
      <c r="AO558">
        <f t="shared" si="44"/>
        <v>805.6537102473497</v>
      </c>
      <c r="AP558">
        <v>0.319</v>
      </c>
      <c r="AR558">
        <v>-999</v>
      </c>
      <c r="AS558">
        <v>0.001</v>
      </c>
      <c r="AU558">
        <v>-999</v>
      </c>
      <c r="AV558">
        <f t="shared" si="43"/>
        <v>-998.98</v>
      </c>
      <c r="AW558">
        <v>5.032</v>
      </c>
    </row>
    <row r="559" spans="1:49" ht="12.75">
      <c r="A559" s="23">
        <v>37856</v>
      </c>
      <c r="B559" s="22">
        <v>235</v>
      </c>
      <c r="C559" s="24">
        <v>0.802546322</v>
      </c>
      <c r="D559" s="25">
        <v>0.802546322</v>
      </c>
      <c r="E559">
        <v>0</v>
      </c>
      <c r="F559">
        <v>39.45475421</v>
      </c>
      <c r="G559">
        <v>-75.99038321</v>
      </c>
      <c r="H559">
        <v>999.1</v>
      </c>
      <c r="I559">
        <v>969.89</v>
      </c>
      <c r="J559">
        <f t="shared" si="41"/>
        <v>363.1783164128987</v>
      </c>
      <c r="K559" s="10">
        <v>548.1851055242453</v>
      </c>
      <c r="L559">
        <v>530.1539420184495</v>
      </c>
      <c r="M559" s="10">
        <f t="shared" si="42"/>
        <v>539.1695237713474</v>
      </c>
      <c r="N559" s="22">
        <v>22.9</v>
      </c>
      <c r="O559" s="22">
        <v>54.5</v>
      </c>
      <c r="P559" s="22">
        <v>42.1</v>
      </c>
      <c r="Q559" s="22">
        <f t="shared" si="40"/>
        <v>42.6</v>
      </c>
      <c r="R559"/>
      <c r="AD559">
        <v>7381</v>
      </c>
      <c r="AE559">
        <v>346</v>
      </c>
      <c r="AF559">
        <v>140</v>
      </c>
      <c r="AG559">
        <v>37</v>
      </c>
      <c r="AH559">
        <v>13</v>
      </c>
      <c r="AI559">
        <v>38</v>
      </c>
      <c r="AJ559">
        <f t="shared" si="44"/>
        <v>156487.63250883392</v>
      </c>
      <c r="AK559">
        <f t="shared" si="44"/>
        <v>7335.689045936396</v>
      </c>
      <c r="AL559">
        <f t="shared" si="44"/>
        <v>2968.197879858657</v>
      </c>
      <c r="AM559">
        <f t="shared" si="44"/>
        <v>784.452296819788</v>
      </c>
      <c r="AN559">
        <f t="shared" si="44"/>
        <v>275.61837455830386</v>
      </c>
      <c r="AO559">
        <f t="shared" si="44"/>
        <v>805.6537102473497</v>
      </c>
      <c r="AP559">
        <v>0.418</v>
      </c>
      <c r="AR559">
        <v>-999</v>
      </c>
      <c r="AS559">
        <v>-0.019</v>
      </c>
      <c r="AU559">
        <v>-999</v>
      </c>
      <c r="AV559">
        <f t="shared" si="43"/>
        <v>-998.98</v>
      </c>
      <c r="AW559">
        <v>5.03</v>
      </c>
    </row>
    <row r="560" spans="1:49" ht="12.75">
      <c r="A560" s="23">
        <v>37856</v>
      </c>
      <c r="B560" s="22">
        <v>235</v>
      </c>
      <c r="C560" s="24">
        <v>0.802662015</v>
      </c>
      <c r="D560" s="25">
        <v>0.802662015</v>
      </c>
      <c r="E560">
        <v>0</v>
      </c>
      <c r="F560">
        <v>39.44853739</v>
      </c>
      <c r="G560">
        <v>-75.99015462</v>
      </c>
      <c r="H560">
        <v>999.4</v>
      </c>
      <c r="I560">
        <v>970.19</v>
      </c>
      <c r="J560">
        <f t="shared" si="41"/>
        <v>360.61018991145966</v>
      </c>
      <c r="K560" s="10">
        <v>545.6169790228063</v>
      </c>
      <c r="L560">
        <v>527.5858155170104</v>
      </c>
      <c r="M560" s="10">
        <f t="shared" si="42"/>
        <v>536.6013972699084</v>
      </c>
      <c r="N560" s="22">
        <v>22.9</v>
      </c>
      <c r="O560" s="22">
        <v>54.2</v>
      </c>
      <c r="P560" s="22">
        <v>43.1</v>
      </c>
      <c r="Q560" s="22">
        <f t="shared" si="40"/>
        <v>42.6</v>
      </c>
      <c r="R560"/>
      <c r="S560" s="26">
        <v>3.6E-05</v>
      </c>
      <c r="T560" s="26">
        <v>2.37E-05</v>
      </c>
      <c r="U560" s="26">
        <v>1.13E-05</v>
      </c>
      <c r="V560" s="26">
        <v>4.99E-06</v>
      </c>
      <c r="W560" s="26">
        <v>4.13E-06</v>
      </c>
      <c r="X560" s="26">
        <v>3.2E-06</v>
      </c>
      <c r="Y560">
        <v>939.5</v>
      </c>
      <c r="Z560">
        <v>308.8</v>
      </c>
      <c r="AA560">
        <v>301.5</v>
      </c>
      <c r="AB560">
        <v>22.1</v>
      </c>
      <c r="AD560">
        <v>7450</v>
      </c>
      <c r="AE560">
        <v>345</v>
      </c>
      <c r="AF560">
        <v>150</v>
      </c>
      <c r="AG560">
        <v>35</v>
      </c>
      <c r="AH560">
        <v>13</v>
      </c>
      <c r="AI560">
        <v>48</v>
      </c>
      <c r="AJ560">
        <f t="shared" si="44"/>
        <v>157950.5300353357</v>
      </c>
      <c r="AK560">
        <f t="shared" si="44"/>
        <v>7314.4876325088335</v>
      </c>
      <c r="AL560">
        <f t="shared" si="44"/>
        <v>3180.2120141342757</v>
      </c>
      <c r="AM560">
        <f t="shared" si="44"/>
        <v>742.0494699646642</v>
      </c>
      <c r="AN560">
        <f t="shared" si="44"/>
        <v>275.61837455830386</v>
      </c>
      <c r="AO560">
        <f t="shared" si="44"/>
        <v>1017.6678445229682</v>
      </c>
      <c r="AP560">
        <v>0.36</v>
      </c>
      <c r="AR560">
        <v>-999</v>
      </c>
      <c r="AS560">
        <v>0.001</v>
      </c>
      <c r="AU560">
        <v>-999</v>
      </c>
      <c r="AV560">
        <f t="shared" si="43"/>
        <v>-998.98</v>
      </c>
      <c r="AW560">
        <v>5.036</v>
      </c>
    </row>
    <row r="561" spans="1:49" ht="12.75">
      <c r="A561" s="23">
        <v>37856</v>
      </c>
      <c r="B561" s="22">
        <v>235</v>
      </c>
      <c r="C561" s="24">
        <v>0.802777767</v>
      </c>
      <c r="D561" s="25">
        <v>0.802777767</v>
      </c>
      <c r="E561">
        <v>0</v>
      </c>
      <c r="F561">
        <v>39.44237167</v>
      </c>
      <c r="G561">
        <v>-75.99015952</v>
      </c>
      <c r="H561">
        <v>1000.1</v>
      </c>
      <c r="I561">
        <v>970.89</v>
      </c>
      <c r="J561">
        <f t="shared" si="41"/>
        <v>354.6209816228958</v>
      </c>
      <c r="K561" s="10">
        <v>539.6277707342424</v>
      </c>
      <c r="L561">
        <v>521.5966072284465</v>
      </c>
      <c r="M561" s="10">
        <f t="shared" si="42"/>
        <v>530.6121889813444</v>
      </c>
      <c r="N561" s="22">
        <v>23.1</v>
      </c>
      <c r="O561" s="22">
        <v>53.5</v>
      </c>
      <c r="P561" s="22">
        <v>41.1</v>
      </c>
      <c r="Q561" s="22">
        <f t="shared" si="40"/>
        <v>42.1</v>
      </c>
      <c r="R561">
        <v>8.433</v>
      </c>
      <c r="AD561">
        <v>7589</v>
      </c>
      <c r="AE561">
        <v>346</v>
      </c>
      <c r="AF561">
        <v>128</v>
      </c>
      <c r="AG561">
        <v>32</v>
      </c>
      <c r="AH561">
        <v>13</v>
      </c>
      <c r="AI561">
        <v>34</v>
      </c>
      <c r="AJ561">
        <f t="shared" si="44"/>
        <v>160897.52650176678</v>
      </c>
      <c r="AK561">
        <f t="shared" si="44"/>
        <v>7335.689045936396</v>
      </c>
      <c r="AL561">
        <f t="shared" si="44"/>
        <v>2713.780918727915</v>
      </c>
      <c r="AM561">
        <f t="shared" si="44"/>
        <v>678.4452296819787</v>
      </c>
      <c r="AN561">
        <f t="shared" si="44"/>
        <v>275.61837455830386</v>
      </c>
      <c r="AO561">
        <f t="shared" si="44"/>
        <v>720.8480565371025</v>
      </c>
      <c r="AP561">
        <v>0.34</v>
      </c>
      <c r="AR561">
        <v>-999</v>
      </c>
      <c r="AS561">
        <v>-0.009</v>
      </c>
      <c r="AU561">
        <v>-999</v>
      </c>
      <c r="AV561">
        <f t="shared" si="43"/>
        <v>-998.98</v>
      </c>
      <c r="AW561">
        <v>5.035</v>
      </c>
    </row>
    <row r="562" spans="1:49" ht="12.75">
      <c r="A562" s="23">
        <v>37856</v>
      </c>
      <c r="B562" s="22">
        <v>235</v>
      </c>
      <c r="C562" s="24">
        <v>0.802893519</v>
      </c>
      <c r="D562" s="25">
        <v>0.802893519</v>
      </c>
      <c r="E562">
        <v>0</v>
      </c>
      <c r="F562">
        <v>39.43617498</v>
      </c>
      <c r="G562">
        <v>-75.99039933</v>
      </c>
      <c r="H562">
        <v>999.1</v>
      </c>
      <c r="I562">
        <v>969.89</v>
      </c>
      <c r="J562">
        <f t="shared" si="41"/>
        <v>363.1783164128987</v>
      </c>
      <c r="K562" s="10">
        <v>548.1851055242453</v>
      </c>
      <c r="L562">
        <v>530.1539420184495</v>
      </c>
      <c r="M562" s="10">
        <f t="shared" si="42"/>
        <v>539.1695237713474</v>
      </c>
      <c r="N562" s="22">
        <v>23</v>
      </c>
      <c r="O562" s="22">
        <v>53.8</v>
      </c>
      <c r="P562" s="22">
        <v>43.1</v>
      </c>
      <c r="Q562" s="22">
        <f t="shared" si="40"/>
        <v>42.1</v>
      </c>
      <c r="R562"/>
      <c r="AD562">
        <v>7553</v>
      </c>
      <c r="AE562">
        <v>336</v>
      </c>
      <c r="AF562">
        <v>124</v>
      </c>
      <c r="AG562">
        <v>31</v>
      </c>
      <c r="AH562">
        <v>22</v>
      </c>
      <c r="AI562">
        <v>54</v>
      </c>
      <c r="AJ562">
        <f t="shared" si="44"/>
        <v>160134.27561837455</v>
      </c>
      <c r="AK562">
        <f t="shared" si="44"/>
        <v>7123.674911660777</v>
      </c>
      <c r="AL562">
        <f t="shared" si="44"/>
        <v>2628.975265017668</v>
      </c>
      <c r="AM562">
        <f t="shared" si="44"/>
        <v>657.243816254417</v>
      </c>
      <c r="AN562">
        <f t="shared" si="44"/>
        <v>466.4310954063604</v>
      </c>
      <c r="AO562">
        <f t="shared" si="44"/>
        <v>1144.8763250883392</v>
      </c>
      <c r="AP562">
        <v>0.33</v>
      </c>
      <c r="AR562">
        <v>-999</v>
      </c>
      <c r="AS562">
        <v>0.001</v>
      </c>
      <c r="AU562">
        <v>-999</v>
      </c>
      <c r="AV562">
        <f t="shared" si="43"/>
        <v>-998.98</v>
      </c>
      <c r="AW562">
        <v>5.031</v>
      </c>
    </row>
    <row r="563" spans="1:49" ht="12.75">
      <c r="A563" s="23">
        <v>37856</v>
      </c>
      <c r="B563" s="22">
        <v>235</v>
      </c>
      <c r="C563" s="24">
        <v>0.803009272</v>
      </c>
      <c r="D563" s="25">
        <v>0.803009272</v>
      </c>
      <c r="E563">
        <v>0</v>
      </c>
      <c r="F563">
        <v>39.4299789</v>
      </c>
      <c r="G563">
        <v>-75.99089598</v>
      </c>
      <c r="H563">
        <v>999.9</v>
      </c>
      <c r="I563">
        <v>970.69</v>
      </c>
      <c r="J563">
        <f t="shared" si="41"/>
        <v>356.33174325030615</v>
      </c>
      <c r="K563" s="10">
        <v>541.3385323616546</v>
      </c>
      <c r="L563">
        <v>523.3073688558586</v>
      </c>
      <c r="M563" s="10">
        <f t="shared" si="42"/>
        <v>532.3229506087566</v>
      </c>
      <c r="N563" s="22">
        <v>23.2</v>
      </c>
      <c r="O563" s="22">
        <v>52</v>
      </c>
      <c r="P563" s="22">
        <v>42.1</v>
      </c>
      <c r="Q563" s="22">
        <f t="shared" si="40"/>
        <v>42.6</v>
      </c>
      <c r="R563"/>
      <c r="S563" s="26">
        <v>3.39E-05</v>
      </c>
      <c r="T563" s="26">
        <v>2.14E-05</v>
      </c>
      <c r="U563" s="26">
        <v>1.07E-05</v>
      </c>
      <c r="V563" s="26">
        <v>5.31E-06</v>
      </c>
      <c r="W563" s="26">
        <v>3.74E-06</v>
      </c>
      <c r="X563" s="26">
        <v>2.8E-06</v>
      </c>
      <c r="Y563">
        <v>937</v>
      </c>
      <c r="Z563">
        <v>309</v>
      </c>
      <c r="AA563">
        <v>302.8</v>
      </c>
      <c r="AB563">
        <v>22.1</v>
      </c>
      <c r="AD563">
        <v>7613</v>
      </c>
      <c r="AE563">
        <v>328</v>
      </c>
      <c r="AF563">
        <v>146</v>
      </c>
      <c r="AG563">
        <v>32</v>
      </c>
      <c r="AH563">
        <v>26</v>
      </c>
      <c r="AI563">
        <v>92</v>
      </c>
      <c r="AJ563">
        <f t="shared" si="44"/>
        <v>161406.36042402827</v>
      </c>
      <c r="AK563">
        <f t="shared" si="44"/>
        <v>6954.063604240282</v>
      </c>
      <c r="AL563">
        <f t="shared" si="44"/>
        <v>3095.406360424028</v>
      </c>
      <c r="AM563">
        <f t="shared" si="44"/>
        <v>678.4452296819787</v>
      </c>
      <c r="AN563">
        <f t="shared" si="44"/>
        <v>551.2367491166077</v>
      </c>
      <c r="AO563">
        <f t="shared" si="44"/>
        <v>1950.530035335689</v>
      </c>
      <c r="AP563">
        <v>0.426</v>
      </c>
      <c r="AR563">
        <v>-999</v>
      </c>
      <c r="AS563">
        <v>-0.019</v>
      </c>
      <c r="AU563">
        <v>-999</v>
      </c>
      <c r="AV563">
        <f t="shared" si="43"/>
        <v>-998.98</v>
      </c>
      <c r="AW563">
        <v>5.033</v>
      </c>
    </row>
    <row r="564" spans="1:49" ht="12.75">
      <c r="A564" s="23">
        <v>37856</v>
      </c>
      <c r="B564" s="22">
        <v>235</v>
      </c>
      <c r="C564" s="24">
        <v>0.803125024</v>
      </c>
      <c r="D564" s="25">
        <v>0.803125024</v>
      </c>
      <c r="E564">
        <v>0</v>
      </c>
      <c r="F564">
        <v>39.42382933</v>
      </c>
      <c r="G564">
        <v>-75.99163594</v>
      </c>
      <c r="H564">
        <v>999.9</v>
      </c>
      <c r="I564">
        <v>970.69</v>
      </c>
      <c r="J564">
        <f t="shared" si="41"/>
        <v>356.33174325030615</v>
      </c>
      <c r="K564" s="10">
        <v>541.3385323616546</v>
      </c>
      <c r="L564">
        <v>523.3073688558586</v>
      </c>
      <c r="M564" s="10">
        <f t="shared" si="42"/>
        <v>532.3229506087566</v>
      </c>
      <c r="N564" s="22">
        <v>23.2</v>
      </c>
      <c r="O564" s="22">
        <v>51.8</v>
      </c>
      <c r="P564" s="22">
        <v>42.1</v>
      </c>
      <c r="Q564" s="22">
        <f t="shared" si="40"/>
        <v>42.1</v>
      </c>
      <c r="R564"/>
      <c r="AD564">
        <v>7362</v>
      </c>
      <c r="AE564">
        <v>343</v>
      </c>
      <c r="AF564">
        <v>144</v>
      </c>
      <c r="AG564">
        <v>43</v>
      </c>
      <c r="AH564">
        <v>16</v>
      </c>
      <c r="AI564">
        <v>91</v>
      </c>
      <c r="AJ564">
        <f t="shared" si="44"/>
        <v>156084.80565371024</v>
      </c>
      <c r="AK564">
        <f t="shared" si="44"/>
        <v>7272.08480565371</v>
      </c>
      <c r="AL564">
        <f t="shared" si="44"/>
        <v>3053.0035335689045</v>
      </c>
      <c r="AM564">
        <f t="shared" si="44"/>
        <v>911.660777385159</v>
      </c>
      <c r="AN564">
        <f t="shared" si="44"/>
        <v>339.22261484098937</v>
      </c>
      <c r="AO564">
        <f t="shared" si="44"/>
        <v>1929.3286219081272</v>
      </c>
      <c r="AP564">
        <v>0.349</v>
      </c>
      <c r="AR564">
        <v>-999</v>
      </c>
      <c r="AS564">
        <v>-0.009</v>
      </c>
      <c r="AU564">
        <v>-999</v>
      </c>
      <c r="AV564">
        <f t="shared" si="43"/>
        <v>-998.98</v>
      </c>
      <c r="AW564">
        <v>5.035</v>
      </c>
    </row>
    <row r="565" spans="1:49" ht="12.75">
      <c r="A565" s="23">
        <v>37856</v>
      </c>
      <c r="B565" s="22">
        <v>235</v>
      </c>
      <c r="C565" s="24">
        <v>0.803240716</v>
      </c>
      <c r="D565" s="25">
        <v>0.803240716</v>
      </c>
      <c r="E565">
        <v>0</v>
      </c>
      <c r="F565">
        <v>39.41761712</v>
      </c>
      <c r="G565">
        <v>-75.99258412</v>
      </c>
      <c r="H565">
        <v>1001.1</v>
      </c>
      <c r="I565">
        <v>971.89</v>
      </c>
      <c r="J565">
        <f t="shared" si="41"/>
        <v>346.0724562053412</v>
      </c>
      <c r="K565" s="10">
        <v>531.0792453166878</v>
      </c>
      <c r="L565">
        <v>513.048081810892</v>
      </c>
      <c r="M565" s="10">
        <f t="shared" si="42"/>
        <v>522.0636635637899</v>
      </c>
      <c r="N565" s="22">
        <v>23.4</v>
      </c>
      <c r="O565" s="22">
        <v>51.3</v>
      </c>
      <c r="P565" s="22">
        <v>40.6</v>
      </c>
      <c r="Q565" s="22">
        <f t="shared" si="40"/>
        <v>41.35</v>
      </c>
      <c r="R565"/>
      <c r="AD565">
        <v>7633</v>
      </c>
      <c r="AE565">
        <v>334</v>
      </c>
      <c r="AF565">
        <v>131</v>
      </c>
      <c r="AG565">
        <v>48</v>
      </c>
      <c r="AH565">
        <v>15</v>
      </c>
      <c r="AI565">
        <v>86</v>
      </c>
      <c r="AJ565">
        <f t="shared" si="44"/>
        <v>161830.3886925795</v>
      </c>
      <c r="AK565">
        <f t="shared" si="44"/>
        <v>7081.272084805653</v>
      </c>
      <c r="AL565">
        <f t="shared" si="44"/>
        <v>2777.3851590106005</v>
      </c>
      <c r="AM565">
        <f t="shared" si="44"/>
        <v>1017.6678445229682</v>
      </c>
      <c r="AN565">
        <f t="shared" si="44"/>
        <v>318.02120141342755</v>
      </c>
      <c r="AO565">
        <f t="shared" si="44"/>
        <v>1823.321554770318</v>
      </c>
      <c r="AP565">
        <v>0.436</v>
      </c>
      <c r="AR565">
        <v>-999</v>
      </c>
      <c r="AS565">
        <v>-0.01</v>
      </c>
      <c r="AU565">
        <v>-999</v>
      </c>
      <c r="AV565">
        <f t="shared" si="43"/>
        <v>-998.98</v>
      </c>
      <c r="AW565">
        <v>5.029</v>
      </c>
    </row>
    <row r="566" spans="1:49" ht="12.75">
      <c r="A566" s="23">
        <v>37856</v>
      </c>
      <c r="B566" s="22">
        <v>235</v>
      </c>
      <c r="C566" s="24">
        <v>0.803356469</v>
      </c>
      <c r="D566" s="25">
        <v>0.803356469</v>
      </c>
      <c r="E566">
        <v>0</v>
      </c>
      <c r="F566">
        <v>39.41134197</v>
      </c>
      <c r="G566">
        <v>-75.99367471</v>
      </c>
      <c r="H566">
        <v>1002.6</v>
      </c>
      <c r="I566">
        <v>973.39</v>
      </c>
      <c r="J566">
        <f t="shared" si="41"/>
        <v>333.2661460322784</v>
      </c>
      <c r="K566" s="10">
        <v>518.2729351436251</v>
      </c>
      <c r="L566">
        <v>500.2417716378291</v>
      </c>
      <c r="M566" s="10">
        <f t="shared" si="42"/>
        <v>509.2573533907271</v>
      </c>
      <c r="N566" s="22">
        <v>23.4</v>
      </c>
      <c r="O566" s="22">
        <v>53.3</v>
      </c>
      <c r="P566" s="22">
        <v>43.6</v>
      </c>
      <c r="Q566" s="22">
        <f t="shared" si="40"/>
        <v>42.1</v>
      </c>
      <c r="R566"/>
      <c r="S566" s="26">
        <v>3.31E-05</v>
      </c>
      <c r="T566" s="26">
        <v>2.05E-05</v>
      </c>
      <c r="U566" s="26">
        <v>1.1E-05</v>
      </c>
      <c r="V566" s="26">
        <v>4.59E-06</v>
      </c>
      <c r="W566" s="26">
        <v>3.08E-06</v>
      </c>
      <c r="X566" s="26">
        <v>2.12E-06</v>
      </c>
      <c r="Y566">
        <v>938</v>
      </c>
      <c r="Z566">
        <v>309.1</v>
      </c>
      <c r="AA566">
        <v>302.8</v>
      </c>
      <c r="AB566">
        <v>22.5</v>
      </c>
      <c r="AD566">
        <v>9480</v>
      </c>
      <c r="AE566">
        <v>335</v>
      </c>
      <c r="AF566">
        <v>151</v>
      </c>
      <c r="AG566">
        <v>46</v>
      </c>
      <c r="AH566">
        <v>16</v>
      </c>
      <c r="AI566">
        <v>69</v>
      </c>
      <c r="AJ566">
        <f t="shared" si="44"/>
        <v>200989.3992932862</v>
      </c>
      <c r="AK566">
        <f t="shared" si="44"/>
        <v>7102.473498233216</v>
      </c>
      <c r="AL566">
        <f t="shared" si="44"/>
        <v>3201.4134275618376</v>
      </c>
      <c r="AM566">
        <f t="shared" si="44"/>
        <v>975.2650176678445</v>
      </c>
      <c r="AN566">
        <f t="shared" si="44"/>
        <v>339.22261484098937</v>
      </c>
      <c r="AO566">
        <f t="shared" si="44"/>
        <v>1462.8975265017668</v>
      </c>
      <c r="AP566">
        <v>0.3</v>
      </c>
      <c r="AR566">
        <v>-999</v>
      </c>
      <c r="AS566">
        <v>-0.028</v>
      </c>
      <c r="AU566">
        <v>-999</v>
      </c>
      <c r="AV566">
        <f t="shared" si="43"/>
        <v>-998.98</v>
      </c>
      <c r="AW566">
        <v>5.034</v>
      </c>
    </row>
    <row r="567" spans="1:49" ht="12.75">
      <c r="A567" s="23">
        <v>37856</v>
      </c>
      <c r="B567" s="22">
        <v>235</v>
      </c>
      <c r="C567" s="24">
        <v>0.803472221</v>
      </c>
      <c r="D567" s="25">
        <v>0.803472221</v>
      </c>
      <c r="E567">
        <v>0</v>
      </c>
      <c r="F567">
        <v>39.40490689</v>
      </c>
      <c r="G567">
        <v>-75.99502149</v>
      </c>
      <c r="H567">
        <v>1002.3</v>
      </c>
      <c r="I567">
        <v>973.09</v>
      </c>
      <c r="J567">
        <f t="shared" si="41"/>
        <v>335.8258285682667</v>
      </c>
      <c r="K567" s="10">
        <v>520.832617679615</v>
      </c>
      <c r="L567">
        <v>502.80145417381914</v>
      </c>
      <c r="M567" s="10">
        <f t="shared" si="42"/>
        <v>511.8170359267171</v>
      </c>
      <c r="N567" s="22">
        <v>23.6</v>
      </c>
      <c r="O567" s="22">
        <v>53.9</v>
      </c>
      <c r="P567" s="22">
        <v>42.5</v>
      </c>
      <c r="Q567" s="22">
        <f t="shared" si="40"/>
        <v>43.05</v>
      </c>
      <c r="R567">
        <v>8.627</v>
      </c>
      <c r="AD567">
        <v>13301</v>
      </c>
      <c r="AE567">
        <v>361</v>
      </c>
      <c r="AF567">
        <v>129</v>
      </c>
      <c r="AG567">
        <v>36</v>
      </c>
      <c r="AH567">
        <v>22</v>
      </c>
      <c r="AI567">
        <v>69</v>
      </c>
      <c r="AJ567">
        <f t="shared" si="44"/>
        <v>282000</v>
      </c>
      <c r="AK567">
        <f t="shared" si="44"/>
        <v>7653.7102473498235</v>
      </c>
      <c r="AL567">
        <f t="shared" si="44"/>
        <v>2734.982332155477</v>
      </c>
      <c r="AM567">
        <f t="shared" si="44"/>
        <v>763.2508833922261</v>
      </c>
      <c r="AN567">
        <f t="shared" si="44"/>
        <v>466.4310954063604</v>
      </c>
      <c r="AO567">
        <f t="shared" si="44"/>
        <v>1462.8975265017668</v>
      </c>
      <c r="AP567">
        <v>0.319</v>
      </c>
      <c r="AR567">
        <v>-999</v>
      </c>
      <c r="AS567">
        <v>-0.019</v>
      </c>
      <c r="AU567">
        <v>-999</v>
      </c>
      <c r="AV567">
        <f t="shared" si="43"/>
        <v>-998.98</v>
      </c>
      <c r="AW567">
        <v>5.033</v>
      </c>
    </row>
    <row r="568" spans="1:49" ht="12.75">
      <c r="A568" s="23">
        <v>37856</v>
      </c>
      <c r="B568" s="22">
        <v>235</v>
      </c>
      <c r="C568" s="24">
        <v>0.803587973</v>
      </c>
      <c r="D568" s="25">
        <v>0.803587973</v>
      </c>
      <c r="E568">
        <v>0</v>
      </c>
      <c r="F568">
        <v>39.39841216</v>
      </c>
      <c r="G568">
        <v>-75.99655603</v>
      </c>
      <c r="H568">
        <v>1003.7</v>
      </c>
      <c r="I568">
        <v>974.49</v>
      </c>
      <c r="J568">
        <f t="shared" si="41"/>
        <v>323.88738812091225</v>
      </c>
      <c r="K568" s="10">
        <v>508.89417723225887</v>
      </c>
      <c r="L568">
        <v>490.86301372646295</v>
      </c>
      <c r="M568" s="10">
        <f t="shared" si="42"/>
        <v>499.8785954793609</v>
      </c>
      <c r="N568" s="22">
        <v>23.6</v>
      </c>
      <c r="O568" s="22">
        <v>53.6</v>
      </c>
      <c r="P568" s="22">
        <v>44.1</v>
      </c>
      <c r="Q568" s="22">
        <f t="shared" si="40"/>
        <v>43.3</v>
      </c>
      <c r="R568"/>
      <c r="AD568">
        <v>15490</v>
      </c>
      <c r="AE568">
        <v>368</v>
      </c>
      <c r="AF568">
        <v>135</v>
      </c>
      <c r="AG568">
        <v>37</v>
      </c>
      <c r="AH568">
        <v>18</v>
      </c>
      <c r="AI568">
        <v>57</v>
      </c>
      <c r="AJ568">
        <f t="shared" si="44"/>
        <v>328409.89399293286</v>
      </c>
      <c r="AK568">
        <f t="shared" si="44"/>
        <v>7802.120141342756</v>
      </c>
      <c r="AL568">
        <f t="shared" si="44"/>
        <v>2862.190812720848</v>
      </c>
      <c r="AM568">
        <f t="shared" si="44"/>
        <v>784.452296819788</v>
      </c>
      <c r="AN568">
        <f t="shared" si="44"/>
        <v>381.62544169611306</v>
      </c>
      <c r="AO568">
        <f t="shared" si="44"/>
        <v>1208.4805653710248</v>
      </c>
      <c r="AP568">
        <v>0.436</v>
      </c>
      <c r="AR568">
        <v>-999</v>
      </c>
      <c r="AS568">
        <v>-0.009</v>
      </c>
      <c r="AU568">
        <v>-999</v>
      </c>
      <c r="AV568">
        <f t="shared" si="43"/>
        <v>-998.98</v>
      </c>
      <c r="AW568">
        <v>5.029</v>
      </c>
    </row>
    <row r="569" spans="1:49" ht="12.75">
      <c r="A569" s="23">
        <v>37856</v>
      </c>
      <c r="B569" s="22">
        <v>235</v>
      </c>
      <c r="C569" s="24">
        <v>0.803703725</v>
      </c>
      <c r="D569" s="25">
        <v>0.803703725</v>
      </c>
      <c r="E569">
        <v>0</v>
      </c>
      <c r="F569">
        <v>39.39194054</v>
      </c>
      <c r="G569">
        <v>-75.99824856</v>
      </c>
      <c r="H569">
        <v>1004.5</v>
      </c>
      <c r="I569">
        <v>975.29</v>
      </c>
      <c r="J569">
        <f t="shared" si="41"/>
        <v>317.07312038774495</v>
      </c>
      <c r="K569" s="10">
        <v>502.07990949909157</v>
      </c>
      <c r="L569">
        <v>484.04874599329565</v>
      </c>
      <c r="M569" s="10">
        <f t="shared" si="42"/>
        <v>493.0643277461936</v>
      </c>
      <c r="N569" s="22">
        <v>23.6</v>
      </c>
      <c r="O569" s="22">
        <v>52.4</v>
      </c>
      <c r="P569" s="22">
        <v>42.6</v>
      </c>
      <c r="Q569" s="22">
        <f t="shared" si="40"/>
        <v>43.35</v>
      </c>
      <c r="R569"/>
      <c r="S569" s="26">
        <v>3.41E-05</v>
      </c>
      <c r="T569" s="26">
        <v>2.13E-05</v>
      </c>
      <c r="U569" s="26">
        <v>1.1E-05</v>
      </c>
      <c r="V569" s="26">
        <v>4.63E-06</v>
      </c>
      <c r="W569" s="26">
        <v>3.57E-06</v>
      </c>
      <c r="X569" s="26">
        <v>2.33E-06</v>
      </c>
      <c r="Y569">
        <v>940.6</v>
      </c>
      <c r="Z569">
        <v>309.1</v>
      </c>
      <c r="AA569">
        <v>302.8</v>
      </c>
      <c r="AB569">
        <v>22.5</v>
      </c>
      <c r="AD569">
        <v>15234</v>
      </c>
      <c r="AE569">
        <v>334</v>
      </c>
      <c r="AF569">
        <v>134</v>
      </c>
      <c r="AG569">
        <v>37</v>
      </c>
      <c r="AH569">
        <v>17</v>
      </c>
      <c r="AI569">
        <v>72</v>
      </c>
      <c r="AJ569">
        <f t="shared" si="44"/>
        <v>322982.332155477</v>
      </c>
      <c r="AK569">
        <f t="shared" si="44"/>
        <v>7081.272084805653</v>
      </c>
      <c r="AL569">
        <f t="shared" si="44"/>
        <v>2840.989399293286</v>
      </c>
      <c r="AM569">
        <f t="shared" si="44"/>
        <v>784.452296819788</v>
      </c>
      <c r="AN569">
        <f t="shared" si="44"/>
        <v>360.42402826855124</v>
      </c>
      <c r="AO569">
        <f t="shared" si="44"/>
        <v>1526.5017667844522</v>
      </c>
      <c r="AP569">
        <v>0.408</v>
      </c>
      <c r="AR569">
        <v>-999</v>
      </c>
      <c r="AS569">
        <v>0.001</v>
      </c>
      <c r="AU569">
        <v>-999</v>
      </c>
      <c r="AV569">
        <f t="shared" si="43"/>
        <v>-998.98</v>
      </c>
      <c r="AW569">
        <v>5.029</v>
      </c>
    </row>
    <row r="570" spans="1:49" ht="12.75">
      <c r="A570" s="23">
        <v>37856</v>
      </c>
      <c r="B570" s="22">
        <v>235</v>
      </c>
      <c r="C570" s="24">
        <v>0.803819418</v>
      </c>
      <c r="D570" s="25">
        <v>0.803819418</v>
      </c>
      <c r="E570">
        <v>0</v>
      </c>
      <c r="F570">
        <v>39.38555749</v>
      </c>
      <c r="G570">
        <v>-76.00002699</v>
      </c>
      <c r="H570">
        <v>1003.8</v>
      </c>
      <c r="I570">
        <v>974.59</v>
      </c>
      <c r="J570">
        <f t="shared" si="41"/>
        <v>323.035298788583</v>
      </c>
      <c r="K570" s="10">
        <v>508.04208789992964</v>
      </c>
      <c r="L570">
        <v>490.0109243941337</v>
      </c>
      <c r="M570" s="10">
        <f t="shared" si="42"/>
        <v>499.0265061470317</v>
      </c>
      <c r="N570" s="22">
        <v>23.6</v>
      </c>
      <c r="O570" s="22">
        <v>52.2</v>
      </c>
      <c r="P570" s="22">
        <v>44.1</v>
      </c>
      <c r="Q570" s="22">
        <f t="shared" si="40"/>
        <v>43.35</v>
      </c>
      <c r="R570"/>
      <c r="AD570">
        <v>14268</v>
      </c>
      <c r="AE570">
        <v>358</v>
      </c>
      <c r="AF570">
        <v>118</v>
      </c>
      <c r="AG570">
        <v>37</v>
      </c>
      <c r="AH570">
        <v>15</v>
      </c>
      <c r="AI570">
        <v>36</v>
      </c>
      <c r="AJ570">
        <f t="shared" si="44"/>
        <v>302501.7667844523</v>
      </c>
      <c r="AK570">
        <f t="shared" si="44"/>
        <v>7590.106007067137</v>
      </c>
      <c r="AL570">
        <f t="shared" si="44"/>
        <v>2501.7667844522966</v>
      </c>
      <c r="AM570">
        <f t="shared" si="44"/>
        <v>784.452296819788</v>
      </c>
      <c r="AN570">
        <f t="shared" si="44"/>
        <v>318.02120141342755</v>
      </c>
      <c r="AO570">
        <f t="shared" si="44"/>
        <v>763.2508833922261</v>
      </c>
      <c r="AP570">
        <v>0.426</v>
      </c>
      <c r="AR570">
        <v>-999</v>
      </c>
      <c r="AS570">
        <v>-0.009</v>
      </c>
      <c r="AU570">
        <v>-999</v>
      </c>
      <c r="AV570">
        <f t="shared" si="43"/>
        <v>-998.98</v>
      </c>
      <c r="AW570">
        <v>5.034</v>
      </c>
    </row>
    <row r="571" spans="1:49" ht="12.75">
      <c r="A571" s="23">
        <v>37856</v>
      </c>
      <c r="B571" s="22">
        <v>235</v>
      </c>
      <c r="C571" s="24">
        <v>0.80393517</v>
      </c>
      <c r="D571" s="25">
        <v>0.80393517</v>
      </c>
      <c r="E571">
        <v>0</v>
      </c>
      <c r="F571">
        <v>39.37920092</v>
      </c>
      <c r="G571">
        <v>-76.00189743</v>
      </c>
      <c r="H571">
        <v>1003.6</v>
      </c>
      <c r="I571">
        <v>974.39</v>
      </c>
      <c r="J571">
        <f t="shared" si="41"/>
        <v>324.7395648972443</v>
      </c>
      <c r="K571" s="10">
        <v>509.7463540085909</v>
      </c>
      <c r="L571">
        <v>491.715190502795</v>
      </c>
      <c r="M571" s="10">
        <f t="shared" si="42"/>
        <v>500.73077225569295</v>
      </c>
      <c r="N571" s="22">
        <v>23.6</v>
      </c>
      <c r="O571" s="22">
        <v>51.3</v>
      </c>
      <c r="P571" s="22">
        <v>43.1</v>
      </c>
      <c r="Q571" s="22">
        <f t="shared" si="40"/>
        <v>43.6</v>
      </c>
      <c r="R571"/>
      <c r="AD571">
        <v>14160</v>
      </c>
      <c r="AE571">
        <v>380</v>
      </c>
      <c r="AF571">
        <v>135</v>
      </c>
      <c r="AG571">
        <v>48</v>
      </c>
      <c r="AH571">
        <v>11</v>
      </c>
      <c r="AI571">
        <v>46</v>
      </c>
      <c r="AJ571">
        <f t="shared" si="44"/>
        <v>300212.0141342756</v>
      </c>
      <c r="AK571">
        <f t="shared" si="44"/>
        <v>8056.537102473498</v>
      </c>
      <c r="AL571">
        <f t="shared" si="44"/>
        <v>2862.190812720848</v>
      </c>
      <c r="AM571">
        <f t="shared" si="44"/>
        <v>1017.6678445229682</v>
      </c>
      <c r="AN571">
        <f t="shared" si="44"/>
        <v>233.2155477031802</v>
      </c>
      <c r="AO571">
        <f t="shared" si="44"/>
        <v>975.2650176678445</v>
      </c>
      <c r="AP571">
        <v>0.318</v>
      </c>
      <c r="AR571">
        <v>-999</v>
      </c>
      <c r="AS571">
        <v>-0.009</v>
      </c>
      <c r="AU571">
        <v>-999</v>
      </c>
      <c r="AV571">
        <f t="shared" si="43"/>
        <v>-998.98</v>
      </c>
      <c r="AW571">
        <v>5.033</v>
      </c>
    </row>
    <row r="572" spans="1:49" ht="12.75">
      <c r="A572" s="23">
        <v>37856</v>
      </c>
      <c r="B572" s="22">
        <v>235</v>
      </c>
      <c r="C572" s="24">
        <v>0.804050922</v>
      </c>
      <c r="D572" s="25">
        <v>0.804050922</v>
      </c>
      <c r="E572">
        <v>0</v>
      </c>
      <c r="F572">
        <v>39.37303269</v>
      </c>
      <c r="G572">
        <v>-76.00380564</v>
      </c>
      <c r="H572">
        <v>1004.4</v>
      </c>
      <c r="I572">
        <v>975.19</v>
      </c>
      <c r="J572">
        <f t="shared" si="41"/>
        <v>317.92459811417854</v>
      </c>
      <c r="K572" s="10">
        <v>502.93138722552516</v>
      </c>
      <c r="L572">
        <v>484.90022371972924</v>
      </c>
      <c r="M572" s="10">
        <f t="shared" si="42"/>
        <v>493.9158054726272</v>
      </c>
      <c r="N572" s="22">
        <v>23.6</v>
      </c>
      <c r="O572" s="22">
        <v>51.5</v>
      </c>
      <c r="P572" s="22">
        <v>43.6</v>
      </c>
      <c r="Q572" s="22">
        <f t="shared" si="40"/>
        <v>43.35</v>
      </c>
      <c r="R572"/>
      <c r="S572" s="26">
        <v>3.12E-05</v>
      </c>
      <c r="T572" s="26">
        <v>2E-05</v>
      </c>
      <c r="U572" s="26">
        <v>1.16E-05</v>
      </c>
      <c r="V572" s="26">
        <v>4.16E-06</v>
      </c>
      <c r="W572" s="26">
        <v>3.53E-06</v>
      </c>
      <c r="X572" s="26">
        <v>2.56E-06</v>
      </c>
      <c r="Y572">
        <v>941.1</v>
      </c>
      <c r="Z572">
        <v>309.1</v>
      </c>
      <c r="AA572">
        <v>302.8</v>
      </c>
      <c r="AB572">
        <v>22.7</v>
      </c>
      <c r="AD572">
        <v>13561</v>
      </c>
      <c r="AE572">
        <v>340</v>
      </c>
      <c r="AF572">
        <v>135</v>
      </c>
      <c r="AG572">
        <v>57</v>
      </c>
      <c r="AH572">
        <v>19</v>
      </c>
      <c r="AI572">
        <v>49</v>
      </c>
      <c r="AJ572">
        <f t="shared" si="44"/>
        <v>287512.36749116605</v>
      </c>
      <c r="AK572">
        <f t="shared" si="44"/>
        <v>7208.480565371025</v>
      </c>
      <c r="AL572">
        <f t="shared" si="44"/>
        <v>2862.190812720848</v>
      </c>
      <c r="AM572">
        <f t="shared" si="44"/>
        <v>1208.4805653710248</v>
      </c>
      <c r="AN572">
        <f t="shared" si="44"/>
        <v>402.8268551236749</v>
      </c>
      <c r="AO572">
        <f t="shared" si="44"/>
        <v>1038.86925795053</v>
      </c>
      <c r="AP572">
        <v>0.389</v>
      </c>
      <c r="AR572">
        <v>-999</v>
      </c>
      <c r="AS572">
        <v>-0.009</v>
      </c>
      <c r="AU572">
        <v>-999</v>
      </c>
      <c r="AV572">
        <f t="shared" si="43"/>
        <v>-998.98</v>
      </c>
      <c r="AW572">
        <v>5.033</v>
      </c>
    </row>
    <row r="573" spans="1:49" ht="12.75">
      <c r="A573" s="23">
        <v>37856</v>
      </c>
      <c r="B573" s="22">
        <v>235</v>
      </c>
      <c r="C573" s="24">
        <v>0.804166675</v>
      </c>
      <c r="D573" s="25">
        <v>0.804166675</v>
      </c>
      <c r="E573">
        <v>0</v>
      </c>
      <c r="F573">
        <v>39.36687852</v>
      </c>
      <c r="G573">
        <v>-76.00575788</v>
      </c>
      <c r="H573">
        <v>1003.2</v>
      </c>
      <c r="I573">
        <v>973.99</v>
      </c>
      <c r="J573">
        <f t="shared" si="41"/>
        <v>328.1491468016621</v>
      </c>
      <c r="K573" s="10">
        <v>513.1559359130088</v>
      </c>
      <c r="L573">
        <v>495.1247724072128</v>
      </c>
      <c r="M573" s="10">
        <f t="shared" si="42"/>
        <v>504.14035416011075</v>
      </c>
      <c r="N573" s="22">
        <v>23.6</v>
      </c>
      <c r="O573" s="22">
        <v>54.2</v>
      </c>
      <c r="P573" s="22">
        <v>41.6</v>
      </c>
      <c r="Q573" s="22">
        <f t="shared" si="40"/>
        <v>42.6</v>
      </c>
      <c r="R573">
        <v>7.258</v>
      </c>
      <c r="AD573">
        <v>14537</v>
      </c>
      <c r="AE573">
        <v>357</v>
      </c>
      <c r="AF573">
        <v>123</v>
      </c>
      <c r="AG573">
        <v>29</v>
      </c>
      <c r="AH573">
        <v>17</v>
      </c>
      <c r="AI573">
        <v>47</v>
      </c>
      <c r="AJ573">
        <f t="shared" si="44"/>
        <v>308204.94699646643</v>
      </c>
      <c r="AK573">
        <f t="shared" si="44"/>
        <v>7568.904593639576</v>
      </c>
      <c r="AL573">
        <f t="shared" si="44"/>
        <v>2607.773851590106</v>
      </c>
      <c r="AM573">
        <f t="shared" si="44"/>
        <v>614.8409893992932</v>
      </c>
      <c r="AN573">
        <f t="shared" si="44"/>
        <v>360.42402826855124</v>
      </c>
      <c r="AO573">
        <f t="shared" si="44"/>
        <v>996.4664310954064</v>
      </c>
      <c r="AP573">
        <v>0.426</v>
      </c>
      <c r="AR573">
        <v>-999</v>
      </c>
      <c r="AS573">
        <v>0.001</v>
      </c>
      <c r="AU573">
        <v>-999</v>
      </c>
      <c r="AV573">
        <f t="shared" si="43"/>
        <v>-998.98</v>
      </c>
      <c r="AW573">
        <v>5.034</v>
      </c>
    </row>
    <row r="574" spans="1:49" ht="12.75">
      <c r="A574" s="23">
        <v>37856</v>
      </c>
      <c r="B574" s="22">
        <v>235</v>
      </c>
      <c r="C574" s="24">
        <v>0.804282427</v>
      </c>
      <c r="D574" s="25">
        <v>0.804282427</v>
      </c>
      <c r="E574">
        <v>0</v>
      </c>
      <c r="F574">
        <v>39.36067922</v>
      </c>
      <c r="G574">
        <v>-76.00775871</v>
      </c>
      <c r="H574">
        <v>1003.1</v>
      </c>
      <c r="I574">
        <v>973.89</v>
      </c>
      <c r="J574">
        <f t="shared" si="41"/>
        <v>329.0017610673571</v>
      </c>
      <c r="K574" s="10">
        <v>514.0085501787037</v>
      </c>
      <c r="L574">
        <v>495.9773866729078</v>
      </c>
      <c r="M574" s="10">
        <f t="shared" si="42"/>
        <v>504.99296842580577</v>
      </c>
      <c r="N574" s="22">
        <v>23.3</v>
      </c>
      <c r="O574" s="22">
        <v>53.7</v>
      </c>
      <c r="P574" s="22">
        <v>43.1</v>
      </c>
      <c r="Q574" s="22">
        <f t="shared" si="40"/>
        <v>42.35</v>
      </c>
      <c r="R574"/>
      <c r="AD574">
        <v>13676</v>
      </c>
      <c r="AE574">
        <v>356</v>
      </c>
      <c r="AF574">
        <v>131</v>
      </c>
      <c r="AG574">
        <v>31</v>
      </c>
      <c r="AH574">
        <v>17</v>
      </c>
      <c r="AI574">
        <v>43</v>
      </c>
      <c r="AJ574">
        <f t="shared" si="44"/>
        <v>289950.5300353357</v>
      </c>
      <c r="AK574">
        <f t="shared" si="44"/>
        <v>7547.703180212014</v>
      </c>
      <c r="AL574">
        <f t="shared" si="44"/>
        <v>2777.3851590106005</v>
      </c>
      <c r="AM574">
        <f t="shared" si="44"/>
        <v>657.243816254417</v>
      </c>
      <c r="AN574">
        <f t="shared" si="44"/>
        <v>360.42402826855124</v>
      </c>
      <c r="AO574">
        <f t="shared" si="44"/>
        <v>911.660777385159</v>
      </c>
      <c r="AP574">
        <v>0.369</v>
      </c>
      <c r="AR574">
        <v>-999</v>
      </c>
      <c r="AS574">
        <v>-0.009</v>
      </c>
      <c r="AU574">
        <v>-999</v>
      </c>
      <c r="AV574">
        <f t="shared" si="43"/>
        <v>-998.98</v>
      </c>
      <c r="AW574">
        <v>5.031</v>
      </c>
    </row>
    <row r="575" spans="1:49" ht="12.75">
      <c r="A575" s="23">
        <v>37856</v>
      </c>
      <c r="B575" s="22">
        <v>235</v>
      </c>
      <c r="C575" s="24">
        <v>0.804398119</v>
      </c>
      <c r="D575" s="25">
        <v>0.804398119</v>
      </c>
      <c r="E575">
        <v>0</v>
      </c>
      <c r="F575">
        <v>39.35452854</v>
      </c>
      <c r="G575">
        <v>-76.00983868</v>
      </c>
      <c r="H575">
        <v>1004.3</v>
      </c>
      <c r="I575">
        <v>975.09</v>
      </c>
      <c r="J575">
        <f t="shared" si="41"/>
        <v>318.77616315912377</v>
      </c>
      <c r="K575" s="10">
        <v>503.7829522704704</v>
      </c>
      <c r="L575">
        <v>485.7517887646745</v>
      </c>
      <c r="M575" s="10">
        <f t="shared" si="42"/>
        <v>494.76737051757243</v>
      </c>
      <c r="N575" s="22">
        <v>23.4</v>
      </c>
      <c r="O575" s="22">
        <v>53</v>
      </c>
      <c r="P575" s="22">
        <v>43.1</v>
      </c>
      <c r="Q575" s="22">
        <f aca="true" t="shared" si="45" ref="Q575:Q638">AVERAGE(P574:P575)</f>
        <v>43.1</v>
      </c>
      <c r="R575"/>
      <c r="S575" s="26">
        <v>3.16E-05</v>
      </c>
      <c r="T575" s="26">
        <v>2.09E-05</v>
      </c>
      <c r="U575" s="26">
        <v>1.11E-05</v>
      </c>
      <c r="V575" s="26">
        <v>5.1E-06</v>
      </c>
      <c r="W575" s="26">
        <v>3.24E-06</v>
      </c>
      <c r="X575" s="26">
        <v>2.35E-06</v>
      </c>
      <c r="Y575">
        <v>940.8</v>
      </c>
      <c r="Z575">
        <v>309.2</v>
      </c>
      <c r="AA575">
        <v>302.8</v>
      </c>
      <c r="AB575">
        <v>22.7</v>
      </c>
      <c r="AD575">
        <v>11369</v>
      </c>
      <c r="AE575">
        <v>343</v>
      </c>
      <c r="AF575">
        <v>132</v>
      </c>
      <c r="AG575">
        <v>51</v>
      </c>
      <c r="AH575">
        <v>14</v>
      </c>
      <c r="AI575">
        <v>44</v>
      </c>
      <c r="AJ575">
        <f t="shared" si="44"/>
        <v>241038.86925795052</v>
      </c>
      <c r="AK575">
        <f t="shared" si="44"/>
        <v>7272.08480565371</v>
      </c>
      <c r="AL575">
        <f t="shared" si="44"/>
        <v>2798.5865724381624</v>
      </c>
      <c r="AM575">
        <f t="shared" si="44"/>
        <v>1081.2720848056538</v>
      </c>
      <c r="AN575">
        <f t="shared" si="44"/>
        <v>296.81978798586573</v>
      </c>
      <c r="AO575">
        <f t="shared" si="44"/>
        <v>932.8621908127208</v>
      </c>
      <c r="AP575">
        <v>0.399</v>
      </c>
      <c r="AR575">
        <v>-999</v>
      </c>
      <c r="AS575">
        <v>-0.018</v>
      </c>
      <c r="AU575">
        <v>-999</v>
      </c>
      <c r="AV575">
        <f t="shared" si="43"/>
        <v>-998.98</v>
      </c>
      <c r="AW575">
        <v>5.03</v>
      </c>
    </row>
    <row r="576" spans="1:49" ht="12.75">
      <c r="A576" s="23">
        <v>37856</v>
      </c>
      <c r="B576" s="22">
        <v>235</v>
      </c>
      <c r="C576" s="24">
        <v>0.804513872</v>
      </c>
      <c r="D576" s="25">
        <v>0.804513872</v>
      </c>
      <c r="E576">
        <v>0</v>
      </c>
      <c r="F576">
        <v>39.34844752</v>
      </c>
      <c r="G576">
        <v>-76.01190848</v>
      </c>
      <c r="H576">
        <v>1004.5</v>
      </c>
      <c r="I576">
        <v>975.29</v>
      </c>
      <c r="J576">
        <f t="shared" si="41"/>
        <v>317.07312038774495</v>
      </c>
      <c r="K576" s="10">
        <v>502.07990949909157</v>
      </c>
      <c r="L576">
        <v>484.04874599329565</v>
      </c>
      <c r="M576" s="10">
        <f t="shared" si="42"/>
        <v>493.0643277461936</v>
      </c>
      <c r="N576" s="22">
        <v>23.4</v>
      </c>
      <c r="O576" s="22">
        <v>52.9</v>
      </c>
      <c r="P576" s="22">
        <v>44.1</v>
      </c>
      <c r="Q576" s="22">
        <f t="shared" si="45"/>
        <v>43.6</v>
      </c>
      <c r="R576"/>
      <c r="AD576">
        <v>7874</v>
      </c>
      <c r="AE576">
        <v>362</v>
      </c>
      <c r="AF576">
        <v>138</v>
      </c>
      <c r="AG576">
        <v>43</v>
      </c>
      <c r="AH576">
        <v>14</v>
      </c>
      <c r="AI576">
        <v>52</v>
      </c>
      <c r="AJ576">
        <f t="shared" si="44"/>
        <v>166939.92932862192</v>
      </c>
      <c r="AK576">
        <f t="shared" si="44"/>
        <v>7674.911660777385</v>
      </c>
      <c r="AL576">
        <f t="shared" si="44"/>
        <v>2925.7950530035337</v>
      </c>
      <c r="AM576">
        <f t="shared" si="44"/>
        <v>911.660777385159</v>
      </c>
      <c r="AN576">
        <f t="shared" si="44"/>
        <v>296.81978798586573</v>
      </c>
      <c r="AO576">
        <f t="shared" si="44"/>
        <v>1102.4734982332154</v>
      </c>
      <c r="AP576">
        <v>0.309</v>
      </c>
      <c r="AR576">
        <v>-999</v>
      </c>
      <c r="AS576">
        <v>0.001</v>
      </c>
      <c r="AU576">
        <v>-999</v>
      </c>
      <c r="AV576">
        <f t="shared" si="43"/>
        <v>-998.98</v>
      </c>
      <c r="AW576">
        <v>5.034</v>
      </c>
    </row>
    <row r="577" spans="1:49" ht="12.75">
      <c r="A577" s="23">
        <v>37856</v>
      </c>
      <c r="B577" s="22">
        <v>235</v>
      </c>
      <c r="C577" s="24">
        <v>0.804629624</v>
      </c>
      <c r="D577" s="25">
        <v>0.804629624</v>
      </c>
      <c r="E577">
        <v>0</v>
      </c>
      <c r="F577">
        <v>39.34240218</v>
      </c>
      <c r="G577">
        <v>-76.01397507</v>
      </c>
      <c r="H577">
        <v>1005</v>
      </c>
      <c r="I577">
        <v>975.79</v>
      </c>
      <c r="J577">
        <f t="shared" si="41"/>
        <v>312.81704090674856</v>
      </c>
      <c r="K577" s="10">
        <v>497.8238300180952</v>
      </c>
      <c r="L577">
        <v>479.79266651229926</v>
      </c>
      <c r="M577" s="10">
        <f t="shared" si="42"/>
        <v>488.8082482651972</v>
      </c>
      <c r="N577" s="22">
        <v>23.5</v>
      </c>
      <c r="O577" s="22">
        <v>52.2</v>
      </c>
      <c r="P577" s="22">
        <v>43.6</v>
      </c>
      <c r="Q577" s="22">
        <f t="shared" si="45"/>
        <v>43.85</v>
      </c>
      <c r="R577"/>
      <c r="AD577">
        <v>7583</v>
      </c>
      <c r="AE577">
        <v>343</v>
      </c>
      <c r="AF577">
        <v>110</v>
      </c>
      <c r="AG577">
        <v>40</v>
      </c>
      <c r="AH577">
        <v>12</v>
      </c>
      <c r="AI577">
        <v>45</v>
      </c>
      <c r="AJ577">
        <f t="shared" si="44"/>
        <v>160770.3180212014</v>
      </c>
      <c r="AK577">
        <f t="shared" si="44"/>
        <v>7272.08480565371</v>
      </c>
      <c r="AL577">
        <f t="shared" si="44"/>
        <v>2332.155477031802</v>
      </c>
      <c r="AM577">
        <f t="shared" si="44"/>
        <v>848.0565371024735</v>
      </c>
      <c r="AN577">
        <f t="shared" si="44"/>
        <v>254.41696113074204</v>
      </c>
      <c r="AO577">
        <f t="shared" si="44"/>
        <v>954.0636042402826</v>
      </c>
      <c r="AP577">
        <v>0.389</v>
      </c>
      <c r="AR577">
        <v>-999</v>
      </c>
      <c r="AS577">
        <v>-0.009</v>
      </c>
      <c r="AU577">
        <v>-999</v>
      </c>
      <c r="AV577">
        <f t="shared" si="43"/>
        <v>-998.98</v>
      </c>
      <c r="AW577">
        <v>5.032</v>
      </c>
    </row>
    <row r="578" spans="1:49" ht="12.75">
      <c r="A578" s="23">
        <v>37856</v>
      </c>
      <c r="B578" s="22">
        <v>235</v>
      </c>
      <c r="C578" s="24">
        <v>0.804745376</v>
      </c>
      <c r="D578" s="25">
        <v>0.804745376</v>
      </c>
      <c r="E578">
        <v>0</v>
      </c>
      <c r="F578">
        <v>39.336385</v>
      </c>
      <c r="G578">
        <v>-76.01600196</v>
      </c>
      <c r="H578">
        <v>1003.7</v>
      </c>
      <c r="I578">
        <v>974.49</v>
      </c>
      <c r="J578">
        <f t="shared" si="41"/>
        <v>323.88738812091225</v>
      </c>
      <c r="K578" s="10">
        <v>508.89417723225887</v>
      </c>
      <c r="L578">
        <v>490.86301372646295</v>
      </c>
      <c r="M578" s="10">
        <f t="shared" si="42"/>
        <v>499.8785954793609</v>
      </c>
      <c r="N578" s="22">
        <v>23.4</v>
      </c>
      <c r="O578" s="22">
        <v>52.6</v>
      </c>
      <c r="P578" s="22">
        <v>42.6</v>
      </c>
      <c r="Q578" s="22">
        <f t="shared" si="45"/>
        <v>43.1</v>
      </c>
      <c r="R578"/>
      <c r="AD578">
        <v>7379</v>
      </c>
      <c r="AE578">
        <v>337</v>
      </c>
      <c r="AF578">
        <v>126</v>
      </c>
      <c r="AG578">
        <v>45</v>
      </c>
      <c r="AH578">
        <v>10</v>
      </c>
      <c r="AI578">
        <v>52</v>
      </c>
      <c r="AJ578">
        <f t="shared" si="44"/>
        <v>156445.2296819788</v>
      </c>
      <c r="AK578">
        <f t="shared" si="44"/>
        <v>7144.876325088339</v>
      </c>
      <c r="AL578">
        <f t="shared" si="44"/>
        <v>2671.3780918727916</v>
      </c>
      <c r="AM578">
        <f t="shared" si="44"/>
        <v>954.0636042402826</v>
      </c>
      <c r="AN578">
        <f t="shared" si="44"/>
        <v>212.01413427561837</v>
      </c>
      <c r="AO578">
        <f t="shared" si="44"/>
        <v>1102.4734982332154</v>
      </c>
      <c r="AP578">
        <v>0.388</v>
      </c>
      <c r="AR578">
        <v>-999</v>
      </c>
      <c r="AS578">
        <v>-0.009</v>
      </c>
      <c r="AU578">
        <v>-999</v>
      </c>
      <c r="AV578">
        <f t="shared" si="43"/>
        <v>-998.98</v>
      </c>
      <c r="AW578">
        <v>5.032</v>
      </c>
    </row>
    <row r="579" spans="1:49" ht="12.75">
      <c r="A579" s="23">
        <v>37856</v>
      </c>
      <c r="B579" s="22">
        <v>235</v>
      </c>
      <c r="C579" s="24">
        <v>0.804861128</v>
      </c>
      <c r="D579" s="25">
        <v>0.804861128</v>
      </c>
      <c r="E579">
        <v>0</v>
      </c>
      <c r="F579">
        <v>39.33032993</v>
      </c>
      <c r="G579">
        <v>-76.01801478</v>
      </c>
      <c r="H579">
        <v>1004</v>
      </c>
      <c r="I579">
        <v>974.79</v>
      </c>
      <c r="J579">
        <f t="shared" si="41"/>
        <v>321.3313823841596</v>
      </c>
      <c r="K579" s="10">
        <v>506.33817149550623</v>
      </c>
      <c r="L579">
        <v>488.3070079897103</v>
      </c>
      <c r="M579" s="10">
        <f t="shared" si="42"/>
        <v>497.3225897426083</v>
      </c>
      <c r="N579" s="22">
        <v>23.4</v>
      </c>
      <c r="O579" s="22">
        <v>52.3</v>
      </c>
      <c r="P579" s="22">
        <v>40.6</v>
      </c>
      <c r="Q579" s="22">
        <f t="shared" si="45"/>
        <v>41.6</v>
      </c>
      <c r="R579">
        <v>8.38</v>
      </c>
      <c r="S579" s="26">
        <v>3.28E-05</v>
      </c>
      <c r="T579" s="26">
        <v>2.12E-05</v>
      </c>
      <c r="U579" s="26">
        <v>1.12E-05</v>
      </c>
      <c r="V579" s="26">
        <v>4.97E-06</v>
      </c>
      <c r="W579" s="26">
        <v>4.03E-06</v>
      </c>
      <c r="X579" s="26">
        <v>2.64E-06</v>
      </c>
      <c r="Y579">
        <v>941.4</v>
      </c>
      <c r="Z579">
        <v>309.2</v>
      </c>
      <c r="AA579">
        <v>302.9</v>
      </c>
      <c r="AB579">
        <v>22.9</v>
      </c>
      <c r="AD579">
        <v>7355</v>
      </c>
      <c r="AE579">
        <v>330</v>
      </c>
      <c r="AF579">
        <v>134</v>
      </c>
      <c r="AG579">
        <v>39</v>
      </c>
      <c r="AH579">
        <v>10</v>
      </c>
      <c r="AI579">
        <v>55</v>
      </c>
      <c r="AJ579">
        <f t="shared" si="44"/>
        <v>155936.3957597173</v>
      </c>
      <c r="AK579">
        <f t="shared" si="44"/>
        <v>6996.466431095406</v>
      </c>
      <c r="AL579">
        <f t="shared" si="44"/>
        <v>2840.989399293286</v>
      </c>
      <c r="AM579">
        <f t="shared" si="44"/>
        <v>826.8551236749116</v>
      </c>
      <c r="AN579">
        <f t="shared" si="44"/>
        <v>212.01413427561837</v>
      </c>
      <c r="AO579">
        <f t="shared" si="44"/>
        <v>1166.077738515901</v>
      </c>
      <c r="AP579">
        <v>0.388</v>
      </c>
      <c r="AR579">
        <v>-999</v>
      </c>
      <c r="AS579">
        <v>0.001</v>
      </c>
      <c r="AU579">
        <v>-999</v>
      </c>
      <c r="AV579">
        <f t="shared" si="43"/>
        <v>-998.98</v>
      </c>
      <c r="AW579">
        <v>5.032</v>
      </c>
    </row>
    <row r="580" spans="1:49" ht="12.75">
      <c r="A580" s="23">
        <v>37856</v>
      </c>
      <c r="B580" s="22">
        <v>235</v>
      </c>
      <c r="C580" s="24">
        <v>0.804976881</v>
      </c>
      <c r="D580" s="25">
        <v>0.804976881</v>
      </c>
      <c r="E580">
        <v>0</v>
      </c>
      <c r="F580">
        <v>39.3243142</v>
      </c>
      <c r="G580">
        <v>-76.01998539</v>
      </c>
      <c r="H580">
        <v>1003.7</v>
      </c>
      <c r="I580">
        <v>974.49</v>
      </c>
      <c r="J580">
        <f t="shared" si="41"/>
        <v>323.88738812091225</v>
      </c>
      <c r="K580" s="10">
        <v>508.89417723225887</v>
      </c>
      <c r="L580">
        <v>490.86301372646295</v>
      </c>
      <c r="M580" s="10">
        <f t="shared" si="42"/>
        <v>499.8785954793609</v>
      </c>
      <c r="N580" s="22">
        <v>23.4</v>
      </c>
      <c r="O580" s="22">
        <v>52.7</v>
      </c>
      <c r="P580" s="22">
        <v>42.7</v>
      </c>
      <c r="Q580" s="22">
        <f t="shared" si="45"/>
        <v>41.650000000000006</v>
      </c>
      <c r="R580"/>
      <c r="AD580">
        <v>7568</v>
      </c>
      <c r="AE580">
        <v>331</v>
      </c>
      <c r="AF580">
        <v>135</v>
      </c>
      <c r="AG580">
        <v>41</v>
      </c>
      <c r="AH580">
        <v>19</v>
      </c>
      <c r="AI580">
        <v>57</v>
      </c>
      <c r="AJ580">
        <f t="shared" si="44"/>
        <v>160452.296819788</v>
      </c>
      <c r="AK580">
        <f t="shared" si="44"/>
        <v>7017.667844522968</v>
      </c>
      <c r="AL580">
        <f t="shared" si="44"/>
        <v>2862.190812720848</v>
      </c>
      <c r="AM580">
        <f t="shared" si="44"/>
        <v>869.2579505300353</v>
      </c>
      <c r="AN580">
        <f t="shared" si="44"/>
        <v>402.8268551236749</v>
      </c>
      <c r="AO580">
        <f t="shared" si="44"/>
        <v>1208.4805653710248</v>
      </c>
      <c r="AP580">
        <v>0.31</v>
      </c>
      <c r="AR580">
        <v>-999</v>
      </c>
      <c r="AS580">
        <v>-0.018</v>
      </c>
      <c r="AU580">
        <v>-999</v>
      </c>
      <c r="AV580">
        <f t="shared" si="43"/>
        <v>-998.98</v>
      </c>
      <c r="AW580">
        <v>5.034</v>
      </c>
    </row>
    <row r="581" spans="1:49" ht="12.75">
      <c r="A581" s="23">
        <v>37856</v>
      </c>
      <c r="B581" s="22">
        <v>235</v>
      </c>
      <c r="C581" s="24">
        <v>0.805092573</v>
      </c>
      <c r="D581" s="25">
        <v>0.805092573</v>
      </c>
      <c r="E581">
        <v>0</v>
      </c>
      <c r="F581">
        <v>39.31828078</v>
      </c>
      <c r="G581">
        <v>-76.02190903</v>
      </c>
      <c r="H581">
        <v>1003.3</v>
      </c>
      <c r="I581">
        <v>974.09</v>
      </c>
      <c r="J581">
        <f t="shared" si="41"/>
        <v>327.2966200697727</v>
      </c>
      <c r="K581" s="10">
        <v>512.303409181121</v>
      </c>
      <c r="L581">
        <v>494.2722456753251</v>
      </c>
      <c r="M581" s="10">
        <f t="shared" si="42"/>
        <v>503.28782742822307</v>
      </c>
      <c r="N581" s="22">
        <v>23.6</v>
      </c>
      <c r="O581" s="22">
        <v>53.2</v>
      </c>
      <c r="P581" s="22">
        <v>41.1</v>
      </c>
      <c r="Q581" s="22">
        <f t="shared" si="45"/>
        <v>41.900000000000006</v>
      </c>
      <c r="R581"/>
      <c r="AD581">
        <v>7406</v>
      </c>
      <c r="AE581">
        <v>339</v>
      </c>
      <c r="AF581">
        <v>162</v>
      </c>
      <c r="AG581">
        <v>34</v>
      </c>
      <c r="AH581">
        <v>18</v>
      </c>
      <c r="AI581">
        <v>43</v>
      </c>
      <c r="AJ581">
        <f t="shared" si="44"/>
        <v>157017.66784452298</v>
      </c>
      <c r="AK581">
        <f t="shared" si="44"/>
        <v>7187.279151943463</v>
      </c>
      <c r="AL581">
        <f t="shared" si="44"/>
        <v>3434.6289752650177</v>
      </c>
      <c r="AM581">
        <f t="shared" si="44"/>
        <v>720.8480565371025</v>
      </c>
      <c r="AN581">
        <f t="shared" si="44"/>
        <v>381.62544169611306</v>
      </c>
      <c r="AO581">
        <f t="shared" si="44"/>
        <v>911.660777385159</v>
      </c>
      <c r="AP581">
        <v>0.427</v>
      </c>
      <c r="AR581">
        <v>-999</v>
      </c>
      <c r="AS581">
        <v>-0.009</v>
      </c>
      <c r="AU581">
        <v>-999</v>
      </c>
      <c r="AV581">
        <f t="shared" si="43"/>
        <v>-998.98</v>
      </c>
      <c r="AW581">
        <v>5.033</v>
      </c>
    </row>
    <row r="582" spans="1:49" ht="12.75">
      <c r="A582" s="23">
        <v>37856</v>
      </c>
      <c r="B582" s="22">
        <v>235</v>
      </c>
      <c r="C582" s="24">
        <v>0.805208325</v>
      </c>
      <c r="D582" s="25">
        <v>0.805208325</v>
      </c>
      <c r="E582">
        <v>0</v>
      </c>
      <c r="F582">
        <v>39.31229938</v>
      </c>
      <c r="G582">
        <v>-76.02379625</v>
      </c>
      <c r="H582">
        <v>1004.1</v>
      </c>
      <c r="I582">
        <v>974.89</v>
      </c>
      <c r="J582">
        <f t="shared" si="41"/>
        <v>320.4795552761951</v>
      </c>
      <c r="K582" s="10">
        <v>505.4863443875417</v>
      </c>
      <c r="L582">
        <v>487.4551808817458</v>
      </c>
      <c r="M582" s="10">
        <f t="shared" si="42"/>
        <v>496.47076263464373</v>
      </c>
      <c r="N582" s="22">
        <v>23.4</v>
      </c>
      <c r="O582" s="22">
        <v>52.8</v>
      </c>
      <c r="P582" s="22">
        <v>42.6</v>
      </c>
      <c r="Q582" s="22">
        <f t="shared" si="45"/>
        <v>41.85</v>
      </c>
      <c r="R582"/>
      <c r="S582" s="26">
        <v>3.3E-05</v>
      </c>
      <c r="T582" s="26">
        <v>2.22E-05</v>
      </c>
      <c r="U582" s="26">
        <v>1.2E-05</v>
      </c>
      <c r="V582" s="26">
        <v>4.63E-06</v>
      </c>
      <c r="W582" s="26">
        <v>3.14E-06</v>
      </c>
      <c r="X582" s="26">
        <v>2.8E-06</v>
      </c>
      <c r="Y582">
        <v>941.1</v>
      </c>
      <c r="Z582">
        <v>309.2</v>
      </c>
      <c r="AA582">
        <v>302.9</v>
      </c>
      <c r="AB582">
        <v>22.9</v>
      </c>
      <c r="AD582">
        <v>7495</v>
      </c>
      <c r="AE582">
        <v>338</v>
      </c>
      <c r="AF582">
        <v>136</v>
      </c>
      <c r="AG582">
        <v>38</v>
      </c>
      <c r="AH582">
        <v>5</v>
      </c>
      <c r="AI582">
        <v>40</v>
      </c>
      <c r="AJ582">
        <f t="shared" si="44"/>
        <v>158904.59363957596</v>
      </c>
      <c r="AK582">
        <f t="shared" si="44"/>
        <v>7166.077738515901</v>
      </c>
      <c r="AL582">
        <f t="shared" si="44"/>
        <v>2883.39222614841</v>
      </c>
      <c r="AM582">
        <f t="shared" si="44"/>
        <v>805.6537102473497</v>
      </c>
      <c r="AN582">
        <f t="shared" si="44"/>
        <v>106.00706713780919</v>
      </c>
      <c r="AO582">
        <f t="shared" si="44"/>
        <v>848.0565371024735</v>
      </c>
      <c r="AP582">
        <v>0.359</v>
      </c>
      <c r="AR582">
        <v>-999</v>
      </c>
      <c r="AS582">
        <v>-0.009</v>
      </c>
      <c r="AU582">
        <v>-999</v>
      </c>
      <c r="AV582">
        <f t="shared" si="43"/>
        <v>-998.98</v>
      </c>
      <c r="AW582">
        <v>5.034</v>
      </c>
    </row>
    <row r="583" spans="1:49" ht="12.75">
      <c r="A583" s="23">
        <v>37856</v>
      </c>
      <c r="B583" s="22">
        <v>235</v>
      </c>
      <c r="C583" s="24">
        <v>0.805324078</v>
      </c>
      <c r="D583" s="25">
        <v>0.805324078</v>
      </c>
      <c r="E583">
        <v>0</v>
      </c>
      <c r="F583">
        <v>39.30624966</v>
      </c>
      <c r="G583">
        <v>-76.02563978</v>
      </c>
      <c r="H583">
        <v>1005.4</v>
      </c>
      <c r="I583">
        <v>976.19</v>
      </c>
      <c r="J583">
        <f t="shared" si="41"/>
        <v>309.41374723028247</v>
      </c>
      <c r="K583" s="10">
        <v>494.4205363416291</v>
      </c>
      <c r="L583">
        <v>476.38937283583317</v>
      </c>
      <c r="M583" s="10">
        <f t="shared" si="42"/>
        <v>485.40495458873113</v>
      </c>
      <c r="N583" s="22">
        <v>23.5</v>
      </c>
      <c r="O583" s="22">
        <v>52.5</v>
      </c>
      <c r="P583" s="22">
        <v>42.1</v>
      </c>
      <c r="Q583" s="22">
        <f t="shared" si="45"/>
        <v>42.35</v>
      </c>
      <c r="R583"/>
      <c r="AD583">
        <v>7664</v>
      </c>
      <c r="AE583">
        <v>351</v>
      </c>
      <c r="AF583">
        <v>119</v>
      </c>
      <c r="AG583">
        <v>25</v>
      </c>
      <c r="AH583">
        <v>16</v>
      </c>
      <c r="AI583">
        <v>33</v>
      </c>
      <c r="AJ583">
        <f t="shared" si="44"/>
        <v>162487.63250883392</v>
      </c>
      <c r="AK583">
        <f t="shared" si="44"/>
        <v>7441.696113074205</v>
      </c>
      <c r="AL583">
        <f t="shared" si="44"/>
        <v>2522.9681978798585</v>
      </c>
      <c r="AM583">
        <f t="shared" si="44"/>
        <v>530.035335689046</v>
      </c>
      <c r="AN583">
        <f t="shared" si="44"/>
        <v>339.22261484098937</v>
      </c>
      <c r="AO583">
        <f t="shared" si="44"/>
        <v>699.6466431095406</v>
      </c>
      <c r="AP583">
        <v>0.369</v>
      </c>
      <c r="AR583">
        <v>-999</v>
      </c>
      <c r="AS583">
        <v>0.001</v>
      </c>
      <c r="AU583">
        <v>-999</v>
      </c>
      <c r="AV583">
        <f t="shared" si="43"/>
        <v>-998.98</v>
      </c>
      <c r="AW583">
        <v>5.031</v>
      </c>
    </row>
    <row r="584" spans="1:49" ht="12.75">
      <c r="A584" s="23">
        <v>37856</v>
      </c>
      <c r="B584" s="22">
        <v>235</v>
      </c>
      <c r="C584" s="24">
        <v>0.80543983</v>
      </c>
      <c r="D584" s="25">
        <v>0.80543983</v>
      </c>
      <c r="E584">
        <v>0</v>
      </c>
      <c r="F584">
        <v>39.30018899</v>
      </c>
      <c r="G584">
        <v>-76.02750197</v>
      </c>
      <c r="H584">
        <v>1005.6</v>
      </c>
      <c r="I584">
        <v>976.39</v>
      </c>
      <c r="J584">
        <f t="shared" si="41"/>
        <v>307.7126233017286</v>
      </c>
      <c r="K584" s="10">
        <v>492.71941241307525</v>
      </c>
      <c r="L584">
        <v>474.68824890727933</v>
      </c>
      <c r="M584" s="10">
        <f t="shared" si="42"/>
        <v>483.7038306601773</v>
      </c>
      <c r="N584" s="22">
        <v>23.5</v>
      </c>
      <c r="O584" s="22">
        <v>53</v>
      </c>
      <c r="P584" s="22">
        <v>43.1</v>
      </c>
      <c r="Q584" s="22">
        <f t="shared" si="45"/>
        <v>42.6</v>
      </c>
      <c r="R584"/>
      <c r="AD584">
        <v>7485</v>
      </c>
      <c r="AE584">
        <v>330</v>
      </c>
      <c r="AF584">
        <v>131</v>
      </c>
      <c r="AG584">
        <v>47</v>
      </c>
      <c r="AH584">
        <v>15</v>
      </c>
      <c r="AI584">
        <v>45</v>
      </c>
      <c r="AJ584">
        <f t="shared" si="44"/>
        <v>158692.57950530035</v>
      </c>
      <c r="AK584">
        <f t="shared" si="44"/>
        <v>6996.466431095406</v>
      </c>
      <c r="AL584">
        <f t="shared" si="44"/>
        <v>2777.3851590106005</v>
      </c>
      <c r="AM584">
        <f t="shared" si="44"/>
        <v>996.4664310954064</v>
      </c>
      <c r="AN584">
        <f t="shared" si="44"/>
        <v>318.02120141342755</v>
      </c>
      <c r="AO584">
        <f t="shared" si="44"/>
        <v>954.0636042402826</v>
      </c>
      <c r="AP584">
        <v>0.319</v>
      </c>
      <c r="AR584">
        <v>-999</v>
      </c>
      <c r="AS584">
        <v>-0.009</v>
      </c>
      <c r="AU584">
        <v>-999</v>
      </c>
      <c r="AV584">
        <f t="shared" si="43"/>
        <v>-998.98</v>
      </c>
      <c r="AW584">
        <v>0.01</v>
      </c>
    </row>
    <row r="585" spans="1:49" ht="12.75">
      <c r="A585" s="23">
        <v>37856</v>
      </c>
      <c r="B585" s="22">
        <v>235</v>
      </c>
      <c r="C585" s="24">
        <v>0.805555582</v>
      </c>
      <c r="D585" s="25">
        <v>0.805555582</v>
      </c>
      <c r="E585">
        <v>0</v>
      </c>
      <c r="F585">
        <v>39.2939951</v>
      </c>
      <c r="G585">
        <v>-76.02933536</v>
      </c>
      <c r="H585">
        <v>1003.6</v>
      </c>
      <c r="I585">
        <v>974.39</v>
      </c>
      <c r="J585">
        <f t="shared" si="41"/>
        <v>324.7395648972443</v>
      </c>
      <c r="K585" s="10">
        <v>509.7463540085909</v>
      </c>
      <c r="L585">
        <v>491.715190502795</v>
      </c>
      <c r="M585" s="10">
        <f t="shared" si="42"/>
        <v>500.73077225569295</v>
      </c>
      <c r="N585" s="22">
        <v>23.8</v>
      </c>
      <c r="O585" s="22">
        <v>53.7</v>
      </c>
      <c r="P585" s="22">
        <v>43.6</v>
      </c>
      <c r="Q585" s="22">
        <f t="shared" si="45"/>
        <v>43.35</v>
      </c>
      <c r="R585">
        <v>5.616</v>
      </c>
      <c r="S585" s="26">
        <v>3.23E-05</v>
      </c>
      <c r="T585" s="26">
        <v>2.08E-05</v>
      </c>
      <c r="U585" s="26">
        <v>1.12E-05</v>
      </c>
      <c r="V585" s="26">
        <v>4.28E-06</v>
      </c>
      <c r="W585" s="26">
        <v>3.8E-06</v>
      </c>
      <c r="X585" s="26">
        <v>2.2E-06</v>
      </c>
      <c r="Y585">
        <v>942.3</v>
      </c>
      <c r="Z585">
        <v>309.3</v>
      </c>
      <c r="AA585">
        <v>302.9</v>
      </c>
      <c r="AB585">
        <v>22.9</v>
      </c>
      <c r="AD585">
        <v>7667</v>
      </c>
      <c r="AE585">
        <v>348</v>
      </c>
      <c r="AF585">
        <v>138</v>
      </c>
      <c r="AG585">
        <v>37</v>
      </c>
      <c r="AH585">
        <v>15</v>
      </c>
      <c r="AI585">
        <v>32</v>
      </c>
      <c r="AJ585">
        <f t="shared" si="44"/>
        <v>162551.2367491166</v>
      </c>
      <c r="AK585">
        <f t="shared" si="44"/>
        <v>7378.09187279152</v>
      </c>
      <c r="AL585">
        <f t="shared" si="44"/>
        <v>2925.7950530035337</v>
      </c>
      <c r="AM585">
        <f t="shared" si="44"/>
        <v>784.452296819788</v>
      </c>
      <c r="AN585">
        <f t="shared" si="44"/>
        <v>318.02120141342755</v>
      </c>
      <c r="AO585">
        <f t="shared" si="44"/>
        <v>678.4452296819787</v>
      </c>
      <c r="AP585">
        <v>0.37</v>
      </c>
      <c r="AR585">
        <v>-999</v>
      </c>
      <c r="AS585">
        <v>-0.009</v>
      </c>
      <c r="AU585">
        <v>-999</v>
      </c>
      <c r="AV585">
        <f t="shared" si="43"/>
        <v>-998.98</v>
      </c>
      <c r="AW585">
        <v>0.006</v>
      </c>
    </row>
    <row r="586" spans="1:49" ht="12.75">
      <c r="A586" s="23">
        <v>37856</v>
      </c>
      <c r="B586" s="22">
        <v>235</v>
      </c>
      <c r="C586" s="24">
        <v>0.805671275</v>
      </c>
      <c r="D586" s="25">
        <v>0.805671275</v>
      </c>
      <c r="E586">
        <v>0</v>
      </c>
      <c r="F586">
        <v>39.28781687</v>
      </c>
      <c r="G586">
        <v>-76.03111345</v>
      </c>
      <c r="H586">
        <v>1000</v>
      </c>
      <c r="I586">
        <v>970.79</v>
      </c>
      <c r="J586">
        <f aca="true" t="shared" si="46" ref="J586:J649">(8303.951372*(LN(1013.25/I586)))</f>
        <v>355.47631838068844</v>
      </c>
      <c r="K586" s="10">
        <v>540.4831074920351</v>
      </c>
      <c r="L586">
        <v>522.4519439862391</v>
      </c>
      <c r="M586" s="10">
        <f aca="true" t="shared" si="47" ref="M586:M649">AVERAGE(K586:L586)</f>
        <v>531.467525739137</v>
      </c>
      <c r="N586" s="22">
        <v>23.4</v>
      </c>
      <c r="O586" s="22">
        <v>53.5</v>
      </c>
      <c r="P586" s="22">
        <v>42.6</v>
      </c>
      <c r="Q586" s="22">
        <f t="shared" si="45"/>
        <v>43.1</v>
      </c>
      <c r="R586"/>
      <c r="AD586">
        <v>11759</v>
      </c>
      <c r="AE586">
        <v>356</v>
      </c>
      <c r="AF586">
        <v>138</v>
      </c>
      <c r="AG586">
        <v>44</v>
      </c>
      <c r="AH586">
        <v>10</v>
      </c>
      <c r="AI586">
        <v>40</v>
      </c>
      <c r="AJ586">
        <f t="shared" si="44"/>
        <v>249307.42049469965</v>
      </c>
      <c r="AK586">
        <f t="shared" si="44"/>
        <v>7547.703180212014</v>
      </c>
      <c r="AL586">
        <f t="shared" si="44"/>
        <v>2925.7950530035337</v>
      </c>
      <c r="AM586">
        <f t="shared" si="44"/>
        <v>932.8621908127208</v>
      </c>
      <c r="AN586">
        <f t="shared" si="44"/>
        <v>212.01413427561837</v>
      </c>
      <c r="AO586">
        <f t="shared" si="44"/>
        <v>848.0565371024735</v>
      </c>
      <c r="AP586">
        <v>0.516</v>
      </c>
      <c r="AR586">
        <v>-999</v>
      </c>
      <c r="AS586">
        <v>0.011</v>
      </c>
      <c r="AU586">
        <v>-999</v>
      </c>
      <c r="AV586">
        <f t="shared" si="43"/>
        <v>-998.98</v>
      </c>
      <c r="AW586">
        <v>0.004</v>
      </c>
    </row>
    <row r="587" spans="1:49" ht="12.75">
      <c r="A587" s="23">
        <v>37856</v>
      </c>
      <c r="B587" s="22">
        <v>235</v>
      </c>
      <c r="C587" s="24">
        <v>0.805787027</v>
      </c>
      <c r="D587" s="25">
        <v>0.805787027</v>
      </c>
      <c r="E587">
        <v>0</v>
      </c>
      <c r="F587">
        <v>39.28160078</v>
      </c>
      <c r="G587">
        <v>-76.03282933</v>
      </c>
      <c r="H587">
        <v>1001.5</v>
      </c>
      <c r="I587">
        <v>972.29</v>
      </c>
      <c r="J587">
        <f t="shared" si="46"/>
        <v>342.6555086020667</v>
      </c>
      <c r="K587" s="10">
        <v>527.6622977134133</v>
      </c>
      <c r="L587">
        <v>509.6311342076174</v>
      </c>
      <c r="M587" s="10">
        <f t="shared" si="47"/>
        <v>518.6467159605154</v>
      </c>
      <c r="N587" s="22">
        <v>23.5</v>
      </c>
      <c r="O587" s="22">
        <v>52.8</v>
      </c>
      <c r="P587" s="22">
        <v>41.7</v>
      </c>
      <c r="Q587" s="22">
        <f t="shared" si="45"/>
        <v>42.150000000000006</v>
      </c>
      <c r="R587"/>
      <c r="AD587">
        <v>18612</v>
      </c>
      <c r="AE587">
        <v>418</v>
      </c>
      <c r="AF587">
        <v>132</v>
      </c>
      <c r="AG587">
        <v>49</v>
      </c>
      <c r="AH587">
        <v>9</v>
      </c>
      <c r="AI587">
        <v>40</v>
      </c>
      <c r="AJ587">
        <f aca="true" t="shared" si="48" ref="AJ587:AO629">IF(AD587&gt;0,(AD587*(60/1))/2.83,"")</f>
        <v>394600.70671378094</v>
      </c>
      <c r="AK587">
        <f t="shared" si="48"/>
        <v>8862.190812720848</v>
      </c>
      <c r="AL587">
        <f t="shared" si="48"/>
        <v>2798.5865724381624</v>
      </c>
      <c r="AM587">
        <f t="shared" si="48"/>
        <v>1038.86925795053</v>
      </c>
      <c r="AN587">
        <f t="shared" si="48"/>
        <v>190.81272084805653</v>
      </c>
      <c r="AO587">
        <f t="shared" si="48"/>
        <v>848.0565371024735</v>
      </c>
      <c r="AP587">
        <v>0.587</v>
      </c>
      <c r="AR587">
        <v>-999</v>
      </c>
      <c r="AS587">
        <v>0.051</v>
      </c>
      <c r="AU587">
        <v>-999</v>
      </c>
      <c r="AV587">
        <f t="shared" si="43"/>
        <v>-998.98</v>
      </c>
      <c r="AW587">
        <v>0.001</v>
      </c>
    </row>
    <row r="588" spans="1:49" ht="12.75">
      <c r="A588" s="23">
        <v>37856</v>
      </c>
      <c r="B588" s="22">
        <v>235</v>
      </c>
      <c r="C588" s="24">
        <v>0.805902779</v>
      </c>
      <c r="D588" s="25">
        <v>0.805902779</v>
      </c>
      <c r="E588">
        <v>0</v>
      </c>
      <c r="F588">
        <v>39.27539825</v>
      </c>
      <c r="G588">
        <v>-76.03452527</v>
      </c>
      <c r="H588">
        <v>1000.7</v>
      </c>
      <c r="I588">
        <v>971.49</v>
      </c>
      <c r="J588">
        <f t="shared" si="46"/>
        <v>349.49081040853946</v>
      </c>
      <c r="K588" s="10">
        <v>534.4975995198861</v>
      </c>
      <c r="L588">
        <v>516.4664360140902</v>
      </c>
      <c r="M588" s="10">
        <f t="shared" si="47"/>
        <v>525.4820177669881</v>
      </c>
      <c r="N588" s="22">
        <v>23.5</v>
      </c>
      <c r="O588" s="22">
        <v>50</v>
      </c>
      <c r="P588" s="22">
        <v>42.6</v>
      </c>
      <c r="Q588" s="22">
        <f t="shared" si="45"/>
        <v>42.150000000000006</v>
      </c>
      <c r="R588"/>
      <c r="S588" s="26">
        <v>3.16E-05</v>
      </c>
      <c r="T588" s="26">
        <v>1.98E-05</v>
      </c>
      <c r="U588" s="26">
        <v>1.09E-05</v>
      </c>
      <c r="V588" s="26">
        <v>4.13E-06</v>
      </c>
      <c r="W588" s="26">
        <v>3.54E-06</v>
      </c>
      <c r="X588" s="26">
        <v>2.23E-06</v>
      </c>
      <c r="Y588">
        <v>938.4</v>
      </c>
      <c r="Z588">
        <v>309.3</v>
      </c>
      <c r="AA588">
        <v>303</v>
      </c>
      <c r="AB588">
        <v>22.9</v>
      </c>
      <c r="AD588">
        <v>16432</v>
      </c>
      <c r="AE588">
        <v>404</v>
      </c>
      <c r="AF588">
        <v>141</v>
      </c>
      <c r="AG588">
        <v>33</v>
      </c>
      <c r="AH588">
        <v>12</v>
      </c>
      <c r="AI588">
        <v>38</v>
      </c>
      <c r="AJ588">
        <f t="shared" si="48"/>
        <v>348381.6254416961</v>
      </c>
      <c r="AK588">
        <f t="shared" si="48"/>
        <v>8565.371024734983</v>
      </c>
      <c r="AL588">
        <f t="shared" si="48"/>
        <v>2989.399293286219</v>
      </c>
      <c r="AM588">
        <f t="shared" si="48"/>
        <v>699.6466431095406</v>
      </c>
      <c r="AN588">
        <f t="shared" si="48"/>
        <v>254.41696113074204</v>
      </c>
      <c r="AO588">
        <f t="shared" si="48"/>
        <v>805.6537102473497</v>
      </c>
      <c r="AP588">
        <v>0.716</v>
      </c>
      <c r="AR588">
        <v>-999</v>
      </c>
      <c r="AS588">
        <v>0.071</v>
      </c>
      <c r="AU588">
        <v>-999</v>
      </c>
      <c r="AV588">
        <f t="shared" si="43"/>
        <v>-998.98</v>
      </c>
      <c r="AW588">
        <v>0.006</v>
      </c>
    </row>
    <row r="589" spans="1:49" ht="12.75">
      <c r="A589" s="23">
        <v>37856</v>
      </c>
      <c r="B589" s="22">
        <v>235</v>
      </c>
      <c r="C589" s="24">
        <v>0.806018531</v>
      </c>
      <c r="D589" s="25">
        <v>0.806018531</v>
      </c>
      <c r="E589">
        <v>0</v>
      </c>
      <c r="F589">
        <v>39.26917421</v>
      </c>
      <c r="G589">
        <v>-76.03618691</v>
      </c>
      <c r="H589">
        <v>1003.1</v>
      </c>
      <c r="I589">
        <v>973.89</v>
      </c>
      <c r="J589">
        <f t="shared" si="46"/>
        <v>329.0017610673571</v>
      </c>
      <c r="K589" s="10">
        <v>514.0085501787037</v>
      </c>
      <c r="L589">
        <v>495.9773866729078</v>
      </c>
      <c r="M589" s="10">
        <f t="shared" si="47"/>
        <v>504.99296842580577</v>
      </c>
      <c r="N589" s="22">
        <v>23.5</v>
      </c>
      <c r="O589" s="22">
        <v>50.9</v>
      </c>
      <c r="P589" s="22">
        <v>40.7</v>
      </c>
      <c r="Q589" s="22">
        <f t="shared" si="45"/>
        <v>41.650000000000006</v>
      </c>
      <c r="R589"/>
      <c r="AD589">
        <v>15467</v>
      </c>
      <c r="AE589">
        <v>386</v>
      </c>
      <c r="AF589">
        <v>140</v>
      </c>
      <c r="AG589">
        <v>38</v>
      </c>
      <c r="AH589">
        <v>17</v>
      </c>
      <c r="AI589">
        <v>47</v>
      </c>
      <c r="AJ589">
        <f t="shared" si="48"/>
        <v>327922.2614840989</v>
      </c>
      <c r="AK589">
        <f t="shared" si="48"/>
        <v>8183.745583038869</v>
      </c>
      <c r="AL589">
        <f t="shared" si="48"/>
        <v>2968.197879858657</v>
      </c>
      <c r="AM589">
        <f t="shared" si="48"/>
        <v>805.6537102473497</v>
      </c>
      <c r="AN589">
        <f t="shared" si="48"/>
        <v>360.42402826855124</v>
      </c>
      <c r="AO589">
        <f t="shared" si="48"/>
        <v>996.4664310954064</v>
      </c>
      <c r="AP589">
        <v>0.687</v>
      </c>
      <c r="AR589">
        <v>-999</v>
      </c>
      <c r="AS589">
        <v>0.081</v>
      </c>
      <c r="AU589">
        <v>-999</v>
      </c>
      <c r="AV589">
        <f t="shared" si="43"/>
        <v>-998.98</v>
      </c>
      <c r="AW589">
        <v>0.01</v>
      </c>
    </row>
    <row r="590" spans="1:49" ht="12.75">
      <c r="A590" s="23">
        <v>37856</v>
      </c>
      <c r="B590" s="22">
        <v>235</v>
      </c>
      <c r="C590" s="24">
        <v>0.806134284</v>
      </c>
      <c r="D590" s="25">
        <v>0.806134284</v>
      </c>
      <c r="E590">
        <v>0</v>
      </c>
      <c r="F590">
        <v>39.26303258</v>
      </c>
      <c r="G590">
        <v>-76.03774703</v>
      </c>
      <c r="H590">
        <v>1004.9</v>
      </c>
      <c r="I590">
        <v>975.69</v>
      </c>
      <c r="J590">
        <f t="shared" si="46"/>
        <v>313.66808230909464</v>
      </c>
      <c r="K590" s="10">
        <v>498.674871420443</v>
      </c>
      <c r="L590">
        <v>480.6437079146471</v>
      </c>
      <c r="M590" s="10">
        <f t="shared" si="47"/>
        <v>489.65928966754507</v>
      </c>
      <c r="N590" s="22">
        <v>23.8</v>
      </c>
      <c r="O590" s="22">
        <v>51.3</v>
      </c>
      <c r="P590" s="22">
        <v>43.1</v>
      </c>
      <c r="Q590" s="22">
        <f t="shared" si="45"/>
        <v>41.900000000000006</v>
      </c>
      <c r="R590"/>
      <c r="AD590">
        <v>14917</v>
      </c>
      <c r="AE590">
        <v>359</v>
      </c>
      <c r="AF590">
        <v>148</v>
      </c>
      <c r="AG590">
        <v>40</v>
      </c>
      <c r="AH590">
        <v>15</v>
      </c>
      <c r="AI590">
        <v>40</v>
      </c>
      <c r="AJ590">
        <f t="shared" si="48"/>
        <v>316261.4840989399</v>
      </c>
      <c r="AK590">
        <f t="shared" si="48"/>
        <v>7611.3074204947</v>
      </c>
      <c r="AL590">
        <f t="shared" si="48"/>
        <v>3137.809187279152</v>
      </c>
      <c r="AM590">
        <f t="shared" si="48"/>
        <v>848.0565371024735</v>
      </c>
      <c r="AN590">
        <f t="shared" si="48"/>
        <v>318.02120141342755</v>
      </c>
      <c r="AO590">
        <f t="shared" si="48"/>
        <v>848.0565371024735</v>
      </c>
      <c r="AP590">
        <v>0.766</v>
      </c>
      <c r="AR590">
        <v>-999</v>
      </c>
      <c r="AS590">
        <v>0.092</v>
      </c>
      <c r="AU590">
        <v>-999</v>
      </c>
      <c r="AV590">
        <f t="shared" si="43"/>
        <v>-998.98</v>
      </c>
      <c r="AW590">
        <v>0.011</v>
      </c>
    </row>
    <row r="591" spans="1:49" ht="12.75">
      <c r="A591" s="23">
        <v>37856</v>
      </c>
      <c r="B591" s="22">
        <v>235</v>
      </c>
      <c r="C591" s="24">
        <v>0.806249976</v>
      </c>
      <c r="D591" s="25">
        <v>0.806249976</v>
      </c>
      <c r="E591">
        <v>0</v>
      </c>
      <c r="F591">
        <v>39.25678617</v>
      </c>
      <c r="G591">
        <v>-76.03923817</v>
      </c>
      <c r="H591">
        <v>1002.7</v>
      </c>
      <c r="I591">
        <v>973.49</v>
      </c>
      <c r="J591">
        <f t="shared" si="46"/>
        <v>332.4130938277975</v>
      </c>
      <c r="K591" s="10">
        <v>517.4198829391441</v>
      </c>
      <c r="L591">
        <v>499.38871943334823</v>
      </c>
      <c r="M591" s="10">
        <f t="shared" si="47"/>
        <v>508.4043011862462</v>
      </c>
      <c r="N591" s="22">
        <v>23.6</v>
      </c>
      <c r="O591" s="22">
        <v>51.2</v>
      </c>
      <c r="P591" s="22">
        <v>42.1</v>
      </c>
      <c r="Q591" s="22">
        <f t="shared" si="45"/>
        <v>42.6</v>
      </c>
      <c r="R591">
        <v>6.953</v>
      </c>
      <c r="S591" s="26">
        <v>3.16E-05</v>
      </c>
      <c r="T591" s="26">
        <v>2.11E-05</v>
      </c>
      <c r="U591" s="26">
        <v>1.11E-05</v>
      </c>
      <c r="V591" s="26">
        <v>4.88E-06</v>
      </c>
      <c r="W591" s="26">
        <v>3.33E-06</v>
      </c>
      <c r="X591" s="26">
        <v>2.28E-06</v>
      </c>
      <c r="Y591">
        <v>940.6</v>
      </c>
      <c r="Z591">
        <v>309.3</v>
      </c>
      <c r="AA591">
        <v>303</v>
      </c>
      <c r="AB591">
        <v>22.9</v>
      </c>
      <c r="AD591">
        <v>13492</v>
      </c>
      <c r="AE591">
        <v>370</v>
      </c>
      <c r="AF591">
        <v>137</v>
      </c>
      <c r="AG591">
        <v>42</v>
      </c>
      <c r="AH591">
        <v>12</v>
      </c>
      <c r="AI591">
        <v>40</v>
      </c>
      <c r="AJ591">
        <f t="shared" si="48"/>
        <v>286049.4699646643</v>
      </c>
      <c r="AK591">
        <f t="shared" si="48"/>
        <v>7844.52296819788</v>
      </c>
      <c r="AL591">
        <f t="shared" si="48"/>
        <v>2904.593639575972</v>
      </c>
      <c r="AM591">
        <f t="shared" si="48"/>
        <v>890.4593639575971</v>
      </c>
      <c r="AN591">
        <f t="shared" si="48"/>
        <v>254.41696113074204</v>
      </c>
      <c r="AO591">
        <f t="shared" si="48"/>
        <v>848.0565371024735</v>
      </c>
      <c r="AP591">
        <v>0.736</v>
      </c>
      <c r="AR591">
        <v>-999</v>
      </c>
      <c r="AS591">
        <v>0.071</v>
      </c>
      <c r="AU591">
        <v>-999</v>
      </c>
      <c r="AV591">
        <f t="shared" si="43"/>
        <v>-998.98</v>
      </c>
      <c r="AW591">
        <v>0.006</v>
      </c>
    </row>
    <row r="592" spans="1:49" ht="12.75">
      <c r="A592" s="23">
        <v>37856</v>
      </c>
      <c r="B592" s="22">
        <v>235</v>
      </c>
      <c r="C592" s="24">
        <v>0.806365728</v>
      </c>
      <c r="D592" s="25">
        <v>0.806365728</v>
      </c>
      <c r="E592">
        <v>0</v>
      </c>
      <c r="F592">
        <v>39.25042236</v>
      </c>
      <c r="G592">
        <v>-76.04069029</v>
      </c>
      <c r="H592">
        <v>1000.6</v>
      </c>
      <c r="I592">
        <v>971.39</v>
      </c>
      <c r="J592">
        <f t="shared" si="46"/>
        <v>350.3456188763128</v>
      </c>
      <c r="K592" s="10">
        <v>535.3524079876595</v>
      </c>
      <c r="L592">
        <v>517.3212444818635</v>
      </c>
      <c r="M592" s="10">
        <f t="shared" si="47"/>
        <v>526.3368262347615</v>
      </c>
      <c r="N592" s="22">
        <v>23.4</v>
      </c>
      <c r="O592" s="22">
        <v>52.7</v>
      </c>
      <c r="P592" s="22">
        <v>42</v>
      </c>
      <c r="Q592" s="22">
        <f t="shared" si="45"/>
        <v>42.05</v>
      </c>
      <c r="R592"/>
      <c r="AD592">
        <v>9324</v>
      </c>
      <c r="AE592">
        <v>341</v>
      </c>
      <c r="AF592">
        <v>154</v>
      </c>
      <c r="AG592">
        <v>28</v>
      </c>
      <c r="AH592">
        <v>17</v>
      </c>
      <c r="AI592">
        <v>38</v>
      </c>
      <c r="AJ592">
        <f t="shared" si="48"/>
        <v>197681.97879858656</v>
      </c>
      <c r="AK592">
        <f t="shared" si="48"/>
        <v>7229.681978798586</v>
      </c>
      <c r="AL592">
        <f t="shared" si="48"/>
        <v>3265.0176678445227</v>
      </c>
      <c r="AM592">
        <f t="shared" si="48"/>
        <v>593.6395759717315</v>
      </c>
      <c r="AN592">
        <f t="shared" si="48"/>
        <v>360.42402826855124</v>
      </c>
      <c r="AO592">
        <f t="shared" si="48"/>
        <v>805.6537102473497</v>
      </c>
      <c r="AP592">
        <v>0.764</v>
      </c>
      <c r="AR592">
        <v>-999</v>
      </c>
      <c r="AS592">
        <v>0.071</v>
      </c>
      <c r="AU592">
        <v>-999</v>
      </c>
      <c r="AV592">
        <f t="shared" si="43"/>
        <v>-998.98</v>
      </c>
      <c r="AW592">
        <v>0.004</v>
      </c>
    </row>
    <row r="593" spans="1:49" ht="12.75">
      <c r="A593" s="23">
        <v>37856</v>
      </c>
      <c r="B593" s="22">
        <v>235</v>
      </c>
      <c r="C593" s="24">
        <v>0.806481481</v>
      </c>
      <c r="D593" s="25">
        <v>0.806481481</v>
      </c>
      <c r="E593">
        <v>0</v>
      </c>
      <c r="F593">
        <v>39.24423533</v>
      </c>
      <c r="G593">
        <v>-76.04204758</v>
      </c>
      <c r="H593">
        <v>1000</v>
      </c>
      <c r="I593">
        <v>970.79</v>
      </c>
      <c r="J593">
        <f t="shared" si="46"/>
        <v>355.47631838068844</v>
      </c>
      <c r="K593" s="10">
        <v>540.4831074920351</v>
      </c>
      <c r="L593">
        <v>522.4519439862391</v>
      </c>
      <c r="M593" s="10">
        <f t="shared" si="47"/>
        <v>531.467525739137</v>
      </c>
      <c r="N593" s="22">
        <v>23.4</v>
      </c>
      <c r="O593" s="22">
        <v>50.9</v>
      </c>
      <c r="P593" s="22">
        <v>41.1</v>
      </c>
      <c r="Q593" s="22">
        <f t="shared" si="45"/>
        <v>41.55</v>
      </c>
      <c r="R593"/>
      <c r="AD593">
        <v>7547</v>
      </c>
      <c r="AE593">
        <v>363</v>
      </c>
      <c r="AF593">
        <v>154</v>
      </c>
      <c r="AG593">
        <v>44</v>
      </c>
      <c r="AH593">
        <v>11</v>
      </c>
      <c r="AI593">
        <v>69</v>
      </c>
      <c r="AJ593">
        <f t="shared" si="48"/>
        <v>160007.06713780918</v>
      </c>
      <c r="AK593">
        <f t="shared" si="48"/>
        <v>7696.113074204947</v>
      </c>
      <c r="AL593">
        <f t="shared" si="48"/>
        <v>3265.0176678445227</v>
      </c>
      <c r="AM593">
        <f t="shared" si="48"/>
        <v>932.8621908127208</v>
      </c>
      <c r="AN593">
        <f t="shared" si="48"/>
        <v>233.2155477031802</v>
      </c>
      <c r="AO593">
        <f t="shared" si="48"/>
        <v>1462.8975265017668</v>
      </c>
      <c r="AP593">
        <v>0.765</v>
      </c>
      <c r="AR593">
        <v>-999</v>
      </c>
      <c r="AS593">
        <v>0.081</v>
      </c>
      <c r="AU593">
        <v>-999</v>
      </c>
      <c r="AV593">
        <f t="shared" si="43"/>
        <v>-998.98</v>
      </c>
      <c r="AW593">
        <v>0.001</v>
      </c>
    </row>
    <row r="594" spans="1:49" ht="12.75">
      <c r="A594" s="23">
        <v>37856</v>
      </c>
      <c r="B594" s="22">
        <v>235</v>
      </c>
      <c r="C594" s="24">
        <v>0.806597233</v>
      </c>
      <c r="D594" s="25">
        <v>0.806597233</v>
      </c>
      <c r="E594">
        <v>0</v>
      </c>
      <c r="F594">
        <v>39.23804803</v>
      </c>
      <c r="G594">
        <v>-76.04328409</v>
      </c>
      <c r="H594">
        <v>1000.4</v>
      </c>
      <c r="I594">
        <v>971.19</v>
      </c>
      <c r="J594">
        <f t="shared" si="46"/>
        <v>352.0554998390189</v>
      </c>
      <c r="K594" s="10">
        <v>537.0622889503674</v>
      </c>
      <c r="L594">
        <v>519.0311254445714</v>
      </c>
      <c r="M594" s="10">
        <f t="shared" si="47"/>
        <v>528.0467071974695</v>
      </c>
      <c r="N594" s="22">
        <v>23.4</v>
      </c>
      <c r="O594" s="22">
        <v>50</v>
      </c>
      <c r="P594" s="22">
        <v>42.1</v>
      </c>
      <c r="Q594" s="22">
        <f t="shared" si="45"/>
        <v>41.6</v>
      </c>
      <c r="R594"/>
      <c r="S594" s="26">
        <v>3.13E-05</v>
      </c>
      <c r="T594" s="26">
        <v>2.01E-05</v>
      </c>
      <c r="U594" s="26">
        <v>1.1E-05</v>
      </c>
      <c r="V594" s="26">
        <v>4.57E-06</v>
      </c>
      <c r="W594" s="26">
        <v>3.11E-06</v>
      </c>
      <c r="X594" s="26">
        <v>2.25E-06</v>
      </c>
      <c r="Y594">
        <v>937.7</v>
      </c>
      <c r="Z594">
        <v>309.3</v>
      </c>
      <c r="AA594">
        <v>303.1</v>
      </c>
      <c r="AB594">
        <v>22.7</v>
      </c>
      <c r="AD594">
        <v>7519</v>
      </c>
      <c r="AE594">
        <v>365</v>
      </c>
      <c r="AF594">
        <v>131</v>
      </c>
      <c r="AG594">
        <v>37</v>
      </c>
      <c r="AH594">
        <v>15</v>
      </c>
      <c r="AI594">
        <v>39</v>
      </c>
      <c r="AJ594">
        <f t="shared" si="48"/>
        <v>159413.42756183745</v>
      </c>
      <c r="AK594">
        <f t="shared" si="48"/>
        <v>7738.51590106007</v>
      </c>
      <c r="AL594">
        <f t="shared" si="48"/>
        <v>2777.3851590106005</v>
      </c>
      <c r="AM594">
        <f t="shared" si="48"/>
        <v>784.452296819788</v>
      </c>
      <c r="AN594">
        <f t="shared" si="48"/>
        <v>318.02120141342755</v>
      </c>
      <c r="AO594">
        <f t="shared" si="48"/>
        <v>826.8551236749116</v>
      </c>
      <c r="AP594">
        <v>0.824</v>
      </c>
      <c r="AR594">
        <v>161.7273254</v>
      </c>
      <c r="AS594">
        <v>0.091</v>
      </c>
      <c r="AU594">
        <v>1.30655551</v>
      </c>
      <c r="AV594">
        <f t="shared" si="43"/>
        <v>1.32655551</v>
      </c>
      <c r="AW594">
        <v>0.003</v>
      </c>
    </row>
    <row r="595" spans="1:49" ht="12.75">
      <c r="A595" s="23">
        <v>37856</v>
      </c>
      <c r="B595" s="22">
        <v>235</v>
      </c>
      <c r="C595" s="24">
        <v>0.806712985</v>
      </c>
      <c r="D595" s="25">
        <v>0.806712985</v>
      </c>
      <c r="E595">
        <v>0</v>
      </c>
      <c r="F595">
        <v>39.23183835</v>
      </c>
      <c r="G595">
        <v>-76.04447235</v>
      </c>
      <c r="H595">
        <v>1001.8</v>
      </c>
      <c r="I595">
        <v>972.59</v>
      </c>
      <c r="J595">
        <f t="shared" si="46"/>
        <v>340.0937202846806</v>
      </c>
      <c r="K595" s="10">
        <v>525.1005093960291</v>
      </c>
      <c r="L595">
        <v>507.06934589023314</v>
      </c>
      <c r="M595" s="10">
        <f t="shared" si="47"/>
        <v>516.0849276431311</v>
      </c>
      <c r="N595" s="22">
        <v>23.6</v>
      </c>
      <c r="O595" s="22">
        <v>51.4</v>
      </c>
      <c r="P595" s="22">
        <v>41.1</v>
      </c>
      <c r="Q595" s="22">
        <f t="shared" si="45"/>
        <v>41.6</v>
      </c>
      <c r="R595"/>
      <c r="AD595">
        <v>7493</v>
      </c>
      <c r="AE595">
        <v>368</v>
      </c>
      <c r="AF595">
        <v>153</v>
      </c>
      <c r="AG595">
        <v>46</v>
      </c>
      <c r="AH595">
        <v>20</v>
      </c>
      <c r="AI595">
        <v>45</v>
      </c>
      <c r="AJ595">
        <f t="shared" si="48"/>
        <v>158862.19081272083</v>
      </c>
      <c r="AK595">
        <f t="shared" si="48"/>
        <v>7802.120141342756</v>
      </c>
      <c r="AL595">
        <f t="shared" si="48"/>
        <v>3243.816254416961</v>
      </c>
      <c r="AM595">
        <f t="shared" si="48"/>
        <v>975.2650176678445</v>
      </c>
      <c r="AN595">
        <f t="shared" si="48"/>
        <v>424.02826855123675</v>
      </c>
      <c r="AO595">
        <f t="shared" si="48"/>
        <v>954.0636042402826</v>
      </c>
      <c r="AP595">
        <v>0.716</v>
      </c>
      <c r="AR595">
        <v>161.7273254</v>
      </c>
      <c r="AS595">
        <v>0.101</v>
      </c>
      <c r="AU595">
        <v>1.30655551</v>
      </c>
      <c r="AV595">
        <f aca="true" t="shared" si="49" ref="AV595:AV658">AU595+0.02</f>
        <v>1.32655551</v>
      </c>
      <c r="AW595">
        <v>0.01</v>
      </c>
    </row>
    <row r="596" spans="1:49" ht="12.75">
      <c r="A596" s="23">
        <v>37856</v>
      </c>
      <c r="B596" s="22">
        <v>235</v>
      </c>
      <c r="C596" s="24">
        <v>0.806828678</v>
      </c>
      <c r="D596" s="25">
        <v>0.806828678</v>
      </c>
      <c r="E596">
        <v>0</v>
      </c>
      <c r="F596">
        <v>39.22552046</v>
      </c>
      <c r="G596">
        <v>-76.04556905</v>
      </c>
      <c r="H596">
        <v>1000.2</v>
      </c>
      <c r="I596">
        <v>970.99</v>
      </c>
      <c r="J596">
        <f t="shared" si="46"/>
        <v>353.76573295878245</v>
      </c>
      <c r="K596" s="10">
        <v>538.7725220701291</v>
      </c>
      <c r="L596">
        <v>520.7413585643332</v>
      </c>
      <c r="M596" s="10">
        <f t="shared" si="47"/>
        <v>529.756940317231</v>
      </c>
      <c r="N596" s="22">
        <v>23.5</v>
      </c>
      <c r="O596" s="22">
        <v>51.8</v>
      </c>
      <c r="P596" s="22">
        <v>40.6</v>
      </c>
      <c r="Q596" s="22">
        <f t="shared" si="45"/>
        <v>40.85</v>
      </c>
      <c r="R596"/>
      <c r="AD596">
        <v>7391</v>
      </c>
      <c r="AE596">
        <v>349</v>
      </c>
      <c r="AF596">
        <v>146</v>
      </c>
      <c r="AG596">
        <v>32</v>
      </c>
      <c r="AH596">
        <v>11</v>
      </c>
      <c r="AI596">
        <v>46</v>
      </c>
      <c r="AJ596">
        <f t="shared" si="48"/>
        <v>156699.64664310953</v>
      </c>
      <c r="AK596">
        <f t="shared" si="48"/>
        <v>7399.293286219081</v>
      </c>
      <c r="AL596">
        <f t="shared" si="48"/>
        <v>3095.406360424028</v>
      </c>
      <c r="AM596">
        <f t="shared" si="48"/>
        <v>678.4452296819787</v>
      </c>
      <c r="AN596">
        <f t="shared" si="48"/>
        <v>233.2155477031802</v>
      </c>
      <c r="AO596">
        <f t="shared" si="48"/>
        <v>975.2650176678445</v>
      </c>
      <c r="AP596">
        <v>0.736</v>
      </c>
      <c r="AR596">
        <v>174.2000275</v>
      </c>
      <c r="AS596">
        <v>0.091</v>
      </c>
      <c r="AU596">
        <v>1.264837027</v>
      </c>
      <c r="AV596">
        <f t="shared" si="49"/>
        <v>1.284837027</v>
      </c>
      <c r="AW596">
        <v>0.01</v>
      </c>
    </row>
    <row r="597" spans="1:49" ht="12.75">
      <c r="A597" s="23">
        <v>37856</v>
      </c>
      <c r="B597" s="22">
        <v>235</v>
      </c>
      <c r="C597" s="24">
        <v>0.80694443</v>
      </c>
      <c r="D597" s="25">
        <v>0.80694443</v>
      </c>
      <c r="E597">
        <v>0</v>
      </c>
      <c r="F597">
        <v>39.21918003</v>
      </c>
      <c r="G597">
        <v>-76.04664529</v>
      </c>
      <c r="H597">
        <v>1001.4</v>
      </c>
      <c r="I597">
        <v>972.19</v>
      </c>
      <c r="J597">
        <f t="shared" si="46"/>
        <v>343.50961369744596</v>
      </c>
      <c r="K597" s="10">
        <v>528.5164028087943</v>
      </c>
      <c r="L597">
        <v>510.4852393029984</v>
      </c>
      <c r="M597" s="10">
        <f t="shared" si="47"/>
        <v>519.5008210558964</v>
      </c>
      <c r="N597" s="22">
        <v>23.6</v>
      </c>
      <c r="O597" s="22">
        <v>51.1</v>
      </c>
      <c r="P597" s="22">
        <v>40.6</v>
      </c>
      <c r="Q597" s="22">
        <f t="shared" si="45"/>
        <v>40.6</v>
      </c>
      <c r="R597">
        <v>6.767</v>
      </c>
      <c r="AD597">
        <v>7437</v>
      </c>
      <c r="AE597">
        <v>346</v>
      </c>
      <c r="AF597">
        <v>132</v>
      </c>
      <c r="AG597">
        <v>41</v>
      </c>
      <c r="AH597">
        <v>12</v>
      </c>
      <c r="AI597">
        <v>29</v>
      </c>
      <c r="AJ597">
        <f t="shared" si="48"/>
        <v>157674.91166077738</v>
      </c>
      <c r="AK597">
        <f t="shared" si="48"/>
        <v>7335.689045936396</v>
      </c>
      <c r="AL597">
        <f t="shared" si="48"/>
        <v>2798.5865724381624</v>
      </c>
      <c r="AM597">
        <f t="shared" si="48"/>
        <v>869.2579505300353</v>
      </c>
      <c r="AN597">
        <f t="shared" si="48"/>
        <v>254.41696113074204</v>
      </c>
      <c r="AO597">
        <f t="shared" si="48"/>
        <v>614.8409893992932</v>
      </c>
      <c r="AP597">
        <v>0.764</v>
      </c>
      <c r="AR597">
        <v>174.2000275</v>
      </c>
      <c r="AS597">
        <v>0.071</v>
      </c>
      <c r="AU597">
        <v>1.264837027</v>
      </c>
      <c r="AV597">
        <f t="shared" si="49"/>
        <v>1.284837027</v>
      </c>
      <c r="AW597">
        <v>0.006</v>
      </c>
    </row>
    <row r="598" spans="1:49" ht="12.75">
      <c r="A598" s="23">
        <v>37856</v>
      </c>
      <c r="B598" s="22">
        <v>235</v>
      </c>
      <c r="C598" s="24">
        <v>0.807060182</v>
      </c>
      <c r="D598" s="25">
        <v>0.807060182</v>
      </c>
      <c r="E598">
        <v>0</v>
      </c>
      <c r="F598">
        <v>39.21281161</v>
      </c>
      <c r="G598">
        <v>-76.0475205</v>
      </c>
      <c r="H598">
        <v>1001.6</v>
      </c>
      <c r="I598">
        <v>972.39</v>
      </c>
      <c r="J598">
        <f t="shared" si="46"/>
        <v>341.80149134685615</v>
      </c>
      <c r="K598" s="10">
        <v>526.8082804582027</v>
      </c>
      <c r="L598">
        <v>508.77711695240686</v>
      </c>
      <c r="M598" s="10">
        <f t="shared" si="47"/>
        <v>517.7926987053048</v>
      </c>
      <c r="N598" s="22">
        <v>23.5</v>
      </c>
      <c r="O598" s="22">
        <v>51.4</v>
      </c>
      <c r="P598" s="22">
        <v>41.6</v>
      </c>
      <c r="Q598" s="22">
        <f t="shared" si="45"/>
        <v>41.1</v>
      </c>
      <c r="R598"/>
      <c r="S598" s="26">
        <v>3.06E-05</v>
      </c>
      <c r="T598" s="26">
        <v>1.97E-05</v>
      </c>
      <c r="U598" s="26">
        <v>1.01E-05</v>
      </c>
      <c r="V598" s="26">
        <v>4.7E-06</v>
      </c>
      <c r="W598" s="26">
        <v>3.21E-06</v>
      </c>
      <c r="X598" s="26">
        <v>2.04E-06</v>
      </c>
      <c r="Y598">
        <v>938.2</v>
      </c>
      <c r="Z598">
        <v>309.4</v>
      </c>
      <c r="AA598">
        <v>303.1</v>
      </c>
      <c r="AB598">
        <v>22.5</v>
      </c>
      <c r="AD598">
        <v>7487</v>
      </c>
      <c r="AE598">
        <v>369</v>
      </c>
      <c r="AF598">
        <v>122</v>
      </c>
      <c r="AG598">
        <v>39</v>
      </c>
      <c r="AH598">
        <v>10</v>
      </c>
      <c r="AI598">
        <v>33</v>
      </c>
      <c r="AJ598">
        <f t="shared" si="48"/>
        <v>158734.9823321555</v>
      </c>
      <c r="AK598">
        <f t="shared" si="48"/>
        <v>7823.321554770318</v>
      </c>
      <c r="AL598">
        <f t="shared" si="48"/>
        <v>2586.572438162544</v>
      </c>
      <c r="AM598">
        <f t="shared" si="48"/>
        <v>826.8551236749116</v>
      </c>
      <c r="AN598">
        <f t="shared" si="48"/>
        <v>212.01413427561837</v>
      </c>
      <c r="AO598">
        <f t="shared" si="48"/>
        <v>699.6466431095406</v>
      </c>
      <c r="AP598">
        <v>0.775</v>
      </c>
      <c r="AR598">
        <v>167.5202332</v>
      </c>
      <c r="AS598">
        <v>0.061</v>
      </c>
      <c r="AU598">
        <v>1.243140697</v>
      </c>
      <c r="AV598">
        <f t="shared" si="49"/>
        <v>1.263140697</v>
      </c>
      <c r="AW598">
        <v>0.004</v>
      </c>
    </row>
    <row r="599" spans="1:49" ht="12.75">
      <c r="A599" s="23">
        <v>37856</v>
      </c>
      <c r="B599" s="22">
        <v>235</v>
      </c>
      <c r="C599" s="24">
        <v>0.807175934</v>
      </c>
      <c r="D599" s="25">
        <v>0.807175934</v>
      </c>
      <c r="E599">
        <v>0</v>
      </c>
      <c r="F599">
        <v>39.20642978</v>
      </c>
      <c r="G599">
        <v>-76.04826192</v>
      </c>
      <c r="H599">
        <v>1003.3</v>
      </c>
      <c r="I599">
        <v>974.09</v>
      </c>
      <c r="J599">
        <f t="shared" si="46"/>
        <v>327.2966200697727</v>
      </c>
      <c r="K599" s="10">
        <v>512.303409181121</v>
      </c>
      <c r="L599">
        <v>494.2722456753251</v>
      </c>
      <c r="M599" s="10">
        <f t="shared" si="47"/>
        <v>503.28782742822307</v>
      </c>
      <c r="N599" s="22">
        <v>23.7</v>
      </c>
      <c r="O599" s="22">
        <v>50.9</v>
      </c>
      <c r="P599" s="22">
        <v>41.1</v>
      </c>
      <c r="Q599" s="22">
        <f t="shared" si="45"/>
        <v>41.35</v>
      </c>
      <c r="R599"/>
      <c r="AD599">
        <v>7404</v>
      </c>
      <c r="AE599">
        <v>351</v>
      </c>
      <c r="AF599">
        <v>154</v>
      </c>
      <c r="AG599">
        <v>42</v>
      </c>
      <c r="AH599">
        <v>13</v>
      </c>
      <c r="AI599">
        <v>45</v>
      </c>
      <c r="AJ599">
        <f t="shared" si="48"/>
        <v>156975.26501766784</v>
      </c>
      <c r="AK599">
        <f t="shared" si="48"/>
        <v>7441.696113074205</v>
      </c>
      <c r="AL599">
        <f t="shared" si="48"/>
        <v>3265.0176678445227</v>
      </c>
      <c r="AM599">
        <f t="shared" si="48"/>
        <v>890.4593639575971</v>
      </c>
      <c r="AN599">
        <f t="shared" si="48"/>
        <v>275.61837455830386</v>
      </c>
      <c r="AO599">
        <f t="shared" si="48"/>
        <v>954.0636042402826</v>
      </c>
      <c r="AP599">
        <v>0.846</v>
      </c>
      <c r="AR599">
        <v>169.6594086</v>
      </c>
      <c r="AS599">
        <v>0.091</v>
      </c>
      <c r="AU599">
        <v>1.237535834</v>
      </c>
      <c r="AV599">
        <f t="shared" si="49"/>
        <v>1.257535834</v>
      </c>
      <c r="AW599">
        <v>0.001</v>
      </c>
    </row>
    <row r="600" spans="1:49" ht="12.75">
      <c r="A600" s="23">
        <v>37856</v>
      </c>
      <c r="B600" s="22">
        <v>235</v>
      </c>
      <c r="C600" s="24">
        <v>0.807291687</v>
      </c>
      <c r="D600" s="25">
        <v>0.807291687</v>
      </c>
      <c r="E600">
        <v>0</v>
      </c>
      <c r="F600">
        <v>39.19994466</v>
      </c>
      <c r="G600">
        <v>-76.04902378</v>
      </c>
      <c r="H600">
        <v>1003.1</v>
      </c>
      <c r="I600">
        <v>973.89</v>
      </c>
      <c r="J600">
        <f t="shared" si="46"/>
        <v>329.0017610673571</v>
      </c>
      <c r="K600" s="10">
        <v>514.0085501787037</v>
      </c>
      <c r="L600">
        <v>495.9773866729078</v>
      </c>
      <c r="M600" s="10">
        <f t="shared" si="47"/>
        <v>504.99296842580577</v>
      </c>
      <c r="N600" s="22">
        <v>23.7</v>
      </c>
      <c r="O600" s="22">
        <v>50.4</v>
      </c>
      <c r="P600" s="22">
        <v>40.1</v>
      </c>
      <c r="Q600" s="22">
        <f t="shared" si="45"/>
        <v>40.6</v>
      </c>
      <c r="R600"/>
      <c r="AD600">
        <v>7623</v>
      </c>
      <c r="AE600">
        <v>361</v>
      </c>
      <c r="AF600">
        <v>146</v>
      </c>
      <c r="AG600">
        <v>51</v>
      </c>
      <c r="AH600">
        <v>11</v>
      </c>
      <c r="AI600">
        <v>48</v>
      </c>
      <c r="AJ600">
        <f t="shared" si="48"/>
        <v>161618.37455830388</v>
      </c>
      <c r="AK600">
        <f t="shared" si="48"/>
        <v>7653.7102473498235</v>
      </c>
      <c r="AL600">
        <f t="shared" si="48"/>
        <v>3095.406360424028</v>
      </c>
      <c r="AM600">
        <f t="shared" si="48"/>
        <v>1081.2720848056538</v>
      </c>
      <c r="AN600">
        <f t="shared" si="48"/>
        <v>233.2155477031802</v>
      </c>
      <c r="AO600">
        <f t="shared" si="48"/>
        <v>1017.6678445229682</v>
      </c>
      <c r="AP600">
        <v>0.697</v>
      </c>
      <c r="AR600">
        <v>172.8322296</v>
      </c>
      <c r="AS600">
        <v>0.072</v>
      </c>
      <c r="AU600">
        <v>1.209928274</v>
      </c>
      <c r="AV600">
        <f t="shared" si="49"/>
        <v>1.229928274</v>
      </c>
      <c r="AW600">
        <v>0.004</v>
      </c>
    </row>
    <row r="601" spans="1:49" ht="12.75">
      <c r="A601" s="23">
        <v>37856</v>
      </c>
      <c r="B601" s="22">
        <v>235</v>
      </c>
      <c r="C601" s="24">
        <v>0.807407379</v>
      </c>
      <c r="D601" s="25">
        <v>0.807407379</v>
      </c>
      <c r="E601">
        <v>0</v>
      </c>
      <c r="F601">
        <v>39.19349804</v>
      </c>
      <c r="G601">
        <v>-76.04985825</v>
      </c>
      <c r="H601">
        <v>1004.8</v>
      </c>
      <c r="I601">
        <v>975.59</v>
      </c>
      <c r="J601">
        <f t="shared" si="46"/>
        <v>314.51921094048333</v>
      </c>
      <c r="K601" s="10">
        <v>499.52600005182995</v>
      </c>
      <c r="L601">
        <v>481.49483654603404</v>
      </c>
      <c r="M601" s="10">
        <f t="shared" si="47"/>
        <v>490.510418298932</v>
      </c>
      <c r="N601" s="22">
        <v>23.9</v>
      </c>
      <c r="O601" s="22">
        <v>50</v>
      </c>
      <c r="P601" s="22">
        <v>42.6</v>
      </c>
      <c r="Q601" s="22">
        <f t="shared" si="45"/>
        <v>41.35</v>
      </c>
      <c r="R601"/>
      <c r="S601" s="26">
        <v>3.09E-05</v>
      </c>
      <c r="T601" s="26">
        <v>1.95E-05</v>
      </c>
      <c r="U601" s="26">
        <v>9.43E-06</v>
      </c>
      <c r="V601" s="26">
        <v>4.51E-06</v>
      </c>
      <c r="W601" s="26">
        <v>3.34E-06</v>
      </c>
      <c r="X601" s="26">
        <v>1.95E-06</v>
      </c>
      <c r="Y601">
        <v>940.1</v>
      </c>
      <c r="Z601">
        <v>309.4</v>
      </c>
      <c r="AA601">
        <v>303.1</v>
      </c>
      <c r="AB601">
        <v>22.5</v>
      </c>
      <c r="AD601">
        <v>7702</v>
      </c>
      <c r="AE601">
        <v>360</v>
      </c>
      <c r="AF601">
        <v>115</v>
      </c>
      <c r="AG601">
        <v>32</v>
      </c>
      <c r="AH601">
        <v>17</v>
      </c>
      <c r="AI601">
        <v>37</v>
      </c>
      <c r="AJ601">
        <f t="shared" si="48"/>
        <v>163293.28621908126</v>
      </c>
      <c r="AK601">
        <f t="shared" si="48"/>
        <v>7632.508833922261</v>
      </c>
      <c r="AL601">
        <f t="shared" si="48"/>
        <v>2438.1625441696115</v>
      </c>
      <c r="AM601">
        <f t="shared" si="48"/>
        <v>678.4452296819787</v>
      </c>
      <c r="AN601">
        <f t="shared" si="48"/>
        <v>360.42402826855124</v>
      </c>
      <c r="AO601">
        <f t="shared" si="48"/>
        <v>784.452296819788</v>
      </c>
      <c r="AP601">
        <v>0.816</v>
      </c>
      <c r="AR601">
        <v>176.3418732</v>
      </c>
      <c r="AS601">
        <v>0.081</v>
      </c>
      <c r="AU601">
        <v>1.142140865</v>
      </c>
      <c r="AV601">
        <f t="shared" si="49"/>
        <v>1.162140865</v>
      </c>
      <c r="AW601">
        <v>0.011</v>
      </c>
    </row>
    <row r="602" spans="1:49" ht="12.75">
      <c r="A602" s="23">
        <v>37856</v>
      </c>
      <c r="B602" s="22">
        <v>235</v>
      </c>
      <c r="C602" s="24">
        <v>0.807523131</v>
      </c>
      <c r="D602" s="25">
        <v>0.807523131</v>
      </c>
      <c r="E602">
        <v>0</v>
      </c>
      <c r="F602">
        <v>39.18706237</v>
      </c>
      <c r="G602">
        <v>-76.05092471</v>
      </c>
      <c r="H602">
        <v>1004.8</v>
      </c>
      <c r="I602">
        <v>975.59</v>
      </c>
      <c r="J602">
        <f t="shared" si="46"/>
        <v>314.51921094048333</v>
      </c>
      <c r="K602" s="10">
        <v>499.52600005182995</v>
      </c>
      <c r="L602">
        <v>481.49483654603404</v>
      </c>
      <c r="M602" s="10">
        <f t="shared" si="47"/>
        <v>490.510418298932</v>
      </c>
      <c r="N602" s="22">
        <v>23.9</v>
      </c>
      <c r="O602" s="22">
        <v>49.4</v>
      </c>
      <c r="P602" s="22">
        <v>43.7</v>
      </c>
      <c r="Q602" s="22">
        <f t="shared" si="45"/>
        <v>43.150000000000006</v>
      </c>
      <c r="R602"/>
      <c r="AD602">
        <v>7526</v>
      </c>
      <c r="AE602">
        <v>334</v>
      </c>
      <c r="AF602">
        <v>128</v>
      </c>
      <c r="AG602">
        <v>28</v>
      </c>
      <c r="AH602">
        <v>17</v>
      </c>
      <c r="AI602">
        <v>47</v>
      </c>
      <c r="AJ602">
        <f t="shared" si="48"/>
        <v>159561.8374558304</v>
      </c>
      <c r="AK602">
        <f t="shared" si="48"/>
        <v>7081.272084805653</v>
      </c>
      <c r="AL602">
        <f t="shared" si="48"/>
        <v>2713.780918727915</v>
      </c>
      <c r="AM602">
        <f t="shared" si="48"/>
        <v>593.6395759717315</v>
      </c>
      <c r="AN602">
        <f t="shared" si="48"/>
        <v>360.42402826855124</v>
      </c>
      <c r="AO602">
        <f t="shared" si="48"/>
        <v>996.4664310954064</v>
      </c>
      <c r="AP602">
        <v>0.745</v>
      </c>
      <c r="AR602">
        <v>172.2095184</v>
      </c>
      <c r="AS602">
        <v>0.071</v>
      </c>
      <c r="AU602">
        <v>1.109749794</v>
      </c>
      <c r="AV602">
        <f t="shared" si="49"/>
        <v>1.129749794</v>
      </c>
      <c r="AW602">
        <v>0.011</v>
      </c>
    </row>
    <row r="603" spans="1:49" ht="12.75">
      <c r="A603" s="23">
        <v>37856</v>
      </c>
      <c r="B603" s="22">
        <v>235</v>
      </c>
      <c r="C603" s="24">
        <v>0.807638884</v>
      </c>
      <c r="D603" s="25">
        <v>0.807638884</v>
      </c>
      <c r="E603">
        <v>0</v>
      </c>
      <c r="F603">
        <v>39.18059264</v>
      </c>
      <c r="G603">
        <v>-76.05219255</v>
      </c>
      <c r="H603">
        <v>1006.1</v>
      </c>
      <c r="I603">
        <v>976.89</v>
      </c>
      <c r="J603">
        <f t="shared" si="46"/>
        <v>303.4613374884428</v>
      </c>
      <c r="K603" s="10">
        <v>488.4681265997894</v>
      </c>
      <c r="L603">
        <v>470.4369630939935</v>
      </c>
      <c r="M603" s="10">
        <f t="shared" si="47"/>
        <v>479.45254484689144</v>
      </c>
      <c r="N603" s="22">
        <v>24.1</v>
      </c>
      <c r="O603" s="22">
        <v>51.3</v>
      </c>
      <c r="P603" s="22">
        <v>39.1</v>
      </c>
      <c r="Q603" s="22">
        <f t="shared" si="45"/>
        <v>41.400000000000006</v>
      </c>
      <c r="R603">
        <v>7.063</v>
      </c>
      <c r="AD603">
        <v>7549</v>
      </c>
      <c r="AE603">
        <v>342</v>
      </c>
      <c r="AF603">
        <v>95</v>
      </c>
      <c r="AG603">
        <v>52</v>
      </c>
      <c r="AH603">
        <v>17</v>
      </c>
      <c r="AI603">
        <v>32</v>
      </c>
      <c r="AJ603">
        <f t="shared" si="48"/>
        <v>160049.4699646643</v>
      </c>
      <c r="AK603">
        <f t="shared" si="48"/>
        <v>7250.883392226148</v>
      </c>
      <c r="AL603">
        <f t="shared" si="48"/>
        <v>2014.1342756183744</v>
      </c>
      <c r="AM603">
        <f t="shared" si="48"/>
        <v>1102.4734982332154</v>
      </c>
      <c r="AN603">
        <f t="shared" si="48"/>
        <v>360.42402826855124</v>
      </c>
      <c r="AO603">
        <f t="shared" si="48"/>
        <v>678.4452296819787</v>
      </c>
      <c r="AP603">
        <v>0.855</v>
      </c>
      <c r="AR603">
        <v>173.0158691</v>
      </c>
      <c r="AS603">
        <v>0.061</v>
      </c>
      <c r="AU603">
        <v>1.142742276</v>
      </c>
      <c r="AV603">
        <f t="shared" si="49"/>
        <v>1.162742276</v>
      </c>
      <c r="AW603">
        <v>0.006</v>
      </c>
    </row>
    <row r="604" spans="1:49" ht="12.75">
      <c r="A604" s="23">
        <v>37856</v>
      </c>
      <c r="B604" s="22">
        <v>235</v>
      </c>
      <c r="C604" s="24">
        <v>0.807754636</v>
      </c>
      <c r="D604" s="25">
        <v>0.807754636</v>
      </c>
      <c r="E604">
        <v>0</v>
      </c>
      <c r="F604">
        <v>39.17418504</v>
      </c>
      <c r="G604">
        <v>-76.05332161</v>
      </c>
      <c r="H604">
        <v>1007.6</v>
      </c>
      <c r="I604">
        <v>978.39</v>
      </c>
      <c r="J604">
        <f t="shared" si="46"/>
        <v>290.7205233835162</v>
      </c>
      <c r="K604" s="10">
        <v>475.7273124948628</v>
      </c>
      <c r="L604">
        <v>457.6961489890669</v>
      </c>
      <c r="M604" s="10">
        <f t="shared" si="47"/>
        <v>466.71173074196486</v>
      </c>
      <c r="N604" s="22">
        <v>24.2</v>
      </c>
      <c r="O604" s="22">
        <v>50.2</v>
      </c>
      <c r="P604" s="22">
        <v>37.1</v>
      </c>
      <c r="Q604" s="22">
        <f t="shared" si="45"/>
        <v>38.1</v>
      </c>
      <c r="R604"/>
      <c r="S604" s="26">
        <v>2.92E-05</v>
      </c>
      <c r="T604" s="26">
        <v>1.91E-05</v>
      </c>
      <c r="U604" s="26">
        <v>1.03E-05</v>
      </c>
      <c r="V604" s="26">
        <v>4.09E-06</v>
      </c>
      <c r="W604" s="26">
        <v>3.22E-06</v>
      </c>
      <c r="X604" s="26">
        <v>2.88E-06</v>
      </c>
      <c r="Y604">
        <v>942.9</v>
      </c>
      <c r="Z604">
        <v>309.4</v>
      </c>
      <c r="AA604">
        <v>303.2</v>
      </c>
      <c r="AB604">
        <v>22.3</v>
      </c>
      <c r="AD604">
        <v>7504</v>
      </c>
      <c r="AE604">
        <v>340</v>
      </c>
      <c r="AF604">
        <v>119</v>
      </c>
      <c r="AG604">
        <v>39</v>
      </c>
      <c r="AH604">
        <v>15</v>
      </c>
      <c r="AI604">
        <v>27</v>
      </c>
      <c r="AJ604">
        <f t="shared" si="48"/>
        <v>159095.40636042404</v>
      </c>
      <c r="AK604">
        <f t="shared" si="48"/>
        <v>7208.480565371025</v>
      </c>
      <c r="AL604">
        <f t="shared" si="48"/>
        <v>2522.9681978798585</v>
      </c>
      <c r="AM604">
        <f t="shared" si="48"/>
        <v>826.8551236749116</v>
      </c>
      <c r="AN604">
        <f t="shared" si="48"/>
        <v>318.02120141342755</v>
      </c>
      <c r="AO604">
        <f t="shared" si="48"/>
        <v>572.4381625441696</v>
      </c>
      <c r="AP604">
        <v>0.754</v>
      </c>
      <c r="AR604">
        <v>176.0581512</v>
      </c>
      <c r="AS604">
        <v>0.061</v>
      </c>
      <c r="AU604">
        <v>1.142546415</v>
      </c>
      <c r="AV604">
        <f t="shared" si="49"/>
        <v>1.162546415</v>
      </c>
      <c r="AW604">
        <v>0.003</v>
      </c>
    </row>
    <row r="605" spans="1:49" ht="12.75">
      <c r="A605" s="23">
        <v>37856</v>
      </c>
      <c r="B605" s="22">
        <v>235</v>
      </c>
      <c r="C605" s="24">
        <v>0.807870388</v>
      </c>
      <c r="D605" s="25">
        <v>0.807870388</v>
      </c>
      <c r="E605">
        <v>0</v>
      </c>
      <c r="F605">
        <v>39.16766196</v>
      </c>
      <c r="G605">
        <v>-76.05444093</v>
      </c>
      <c r="H605">
        <v>1006.4</v>
      </c>
      <c r="I605">
        <v>977.19</v>
      </c>
      <c r="J605">
        <f t="shared" si="46"/>
        <v>300.9116103215177</v>
      </c>
      <c r="K605" s="10">
        <v>485.9183994328643</v>
      </c>
      <c r="L605">
        <v>467.8872359270684</v>
      </c>
      <c r="M605" s="10">
        <f t="shared" si="47"/>
        <v>476.90281767996635</v>
      </c>
      <c r="N605" s="22">
        <v>24.4</v>
      </c>
      <c r="O605" s="22">
        <v>51.6</v>
      </c>
      <c r="P605" s="22">
        <v>40.1</v>
      </c>
      <c r="Q605" s="22">
        <f t="shared" si="45"/>
        <v>38.6</v>
      </c>
      <c r="R605"/>
      <c r="AD605">
        <v>7663</v>
      </c>
      <c r="AE605">
        <v>350</v>
      </c>
      <c r="AF605">
        <v>145</v>
      </c>
      <c r="AG605">
        <v>35</v>
      </c>
      <c r="AH605">
        <v>16</v>
      </c>
      <c r="AI605">
        <v>37</v>
      </c>
      <c r="AJ605">
        <f t="shared" si="48"/>
        <v>162466.43109540635</v>
      </c>
      <c r="AK605">
        <f t="shared" si="48"/>
        <v>7420.494699646643</v>
      </c>
      <c r="AL605">
        <f t="shared" si="48"/>
        <v>3074.2049469964663</v>
      </c>
      <c r="AM605">
        <f t="shared" si="48"/>
        <v>742.0494699646642</v>
      </c>
      <c r="AN605">
        <f t="shared" si="48"/>
        <v>339.22261484098937</v>
      </c>
      <c r="AO605">
        <f t="shared" si="48"/>
        <v>784.452296819788</v>
      </c>
      <c r="AP605">
        <v>0.784</v>
      </c>
      <c r="AR605">
        <v>176.4784851</v>
      </c>
      <c r="AS605">
        <v>0.081</v>
      </c>
      <c r="AU605">
        <v>1.110155344</v>
      </c>
      <c r="AV605">
        <f t="shared" si="49"/>
        <v>1.130155344</v>
      </c>
      <c r="AW605">
        <v>0.001</v>
      </c>
    </row>
    <row r="606" spans="1:49" ht="12.75">
      <c r="A606" s="23">
        <v>37856</v>
      </c>
      <c r="B606" s="22">
        <v>235</v>
      </c>
      <c r="C606" s="24">
        <v>0.80798614</v>
      </c>
      <c r="D606" s="25">
        <v>0.80798614</v>
      </c>
      <c r="E606">
        <v>0</v>
      </c>
      <c r="F606">
        <v>39.16101685</v>
      </c>
      <c r="G606">
        <v>-76.05567517</v>
      </c>
      <c r="H606">
        <v>1006.5</v>
      </c>
      <c r="I606">
        <v>977.29</v>
      </c>
      <c r="J606">
        <f t="shared" si="46"/>
        <v>300.061875212513</v>
      </c>
      <c r="K606" s="10">
        <v>485.0686643238596</v>
      </c>
      <c r="L606">
        <v>467.0375008180637</v>
      </c>
      <c r="M606" s="10">
        <f t="shared" si="47"/>
        <v>476.05308257096164</v>
      </c>
      <c r="N606" s="22">
        <v>24.3</v>
      </c>
      <c r="O606" s="22">
        <v>51.3</v>
      </c>
      <c r="P606" s="22">
        <v>39.7</v>
      </c>
      <c r="Q606" s="22">
        <f t="shared" si="45"/>
        <v>39.900000000000006</v>
      </c>
      <c r="R606"/>
      <c r="AD606">
        <v>7714</v>
      </c>
      <c r="AE606">
        <v>352</v>
      </c>
      <c r="AF606">
        <v>135</v>
      </c>
      <c r="AG606">
        <v>34</v>
      </c>
      <c r="AH606">
        <v>11</v>
      </c>
      <c r="AI606">
        <v>35</v>
      </c>
      <c r="AJ606">
        <f t="shared" si="48"/>
        <v>163547.703180212</v>
      </c>
      <c r="AK606">
        <f t="shared" si="48"/>
        <v>7462.897526501766</v>
      </c>
      <c r="AL606">
        <f t="shared" si="48"/>
        <v>2862.190812720848</v>
      </c>
      <c r="AM606">
        <f t="shared" si="48"/>
        <v>720.8480565371025</v>
      </c>
      <c r="AN606">
        <f t="shared" si="48"/>
        <v>233.2155477031802</v>
      </c>
      <c r="AO606">
        <f t="shared" si="48"/>
        <v>742.0494699646642</v>
      </c>
      <c r="AP606">
        <v>0.784</v>
      </c>
      <c r="AR606">
        <v>166.0165253</v>
      </c>
      <c r="AS606">
        <v>0.082</v>
      </c>
      <c r="AU606">
        <v>1.071067572</v>
      </c>
      <c r="AV606">
        <f t="shared" si="49"/>
        <v>1.091067572</v>
      </c>
      <c r="AW606">
        <v>0.004</v>
      </c>
    </row>
    <row r="607" spans="1:49" ht="12.75">
      <c r="A607" s="23">
        <v>37856</v>
      </c>
      <c r="B607" s="22">
        <v>235</v>
      </c>
      <c r="C607" s="24">
        <v>0.808101833</v>
      </c>
      <c r="D607" s="25">
        <v>0.808101833</v>
      </c>
      <c r="E607">
        <v>0</v>
      </c>
      <c r="F607">
        <v>39.15440312</v>
      </c>
      <c r="G607">
        <v>-76.05680937</v>
      </c>
      <c r="H607">
        <v>1007.1</v>
      </c>
      <c r="I607">
        <v>977.89</v>
      </c>
      <c r="J607">
        <f t="shared" si="46"/>
        <v>294.96528975275623</v>
      </c>
      <c r="K607" s="10">
        <v>479.97207886410285</v>
      </c>
      <c r="L607">
        <v>461.94091535830694</v>
      </c>
      <c r="M607" s="10">
        <f t="shared" si="47"/>
        <v>470.9564971112049</v>
      </c>
      <c r="N607" s="22">
        <v>24.4</v>
      </c>
      <c r="O607" s="22">
        <v>51</v>
      </c>
      <c r="P607" s="22">
        <v>39.1</v>
      </c>
      <c r="Q607" s="22">
        <f t="shared" si="45"/>
        <v>39.400000000000006</v>
      </c>
      <c r="R607"/>
      <c r="S607" s="26">
        <v>2.92E-05</v>
      </c>
      <c r="T607" s="26">
        <v>1.86E-05</v>
      </c>
      <c r="U607" s="26">
        <v>9.84E-06</v>
      </c>
      <c r="V607" s="26">
        <v>3.21E-06</v>
      </c>
      <c r="W607" s="26">
        <v>2.82E-06</v>
      </c>
      <c r="X607" s="26">
        <v>1.72E-06</v>
      </c>
      <c r="Y607">
        <v>943.8</v>
      </c>
      <c r="Z607">
        <v>309.4</v>
      </c>
      <c r="AA607">
        <v>303.2</v>
      </c>
      <c r="AB607">
        <v>22.1</v>
      </c>
      <c r="AD607">
        <v>7783</v>
      </c>
      <c r="AE607">
        <v>336</v>
      </c>
      <c r="AF607">
        <v>126</v>
      </c>
      <c r="AG607">
        <v>45</v>
      </c>
      <c r="AH607">
        <v>20</v>
      </c>
      <c r="AI607">
        <v>36</v>
      </c>
      <c r="AJ607">
        <f t="shared" si="48"/>
        <v>165010.60070671377</v>
      </c>
      <c r="AK607">
        <f t="shared" si="48"/>
        <v>7123.674911660777</v>
      </c>
      <c r="AL607">
        <f t="shared" si="48"/>
        <v>2671.3780918727916</v>
      </c>
      <c r="AM607">
        <f t="shared" si="48"/>
        <v>954.0636042402826</v>
      </c>
      <c r="AN607">
        <f t="shared" si="48"/>
        <v>424.02826855123675</v>
      </c>
      <c r="AO607">
        <f t="shared" si="48"/>
        <v>763.2508833922261</v>
      </c>
      <c r="AP607">
        <v>0.736</v>
      </c>
      <c r="AR607">
        <v>158.37677</v>
      </c>
      <c r="AS607">
        <v>0.061</v>
      </c>
      <c r="AU607">
        <v>1.110425591</v>
      </c>
      <c r="AV607">
        <f t="shared" si="49"/>
        <v>1.130425591</v>
      </c>
      <c r="AW607">
        <v>0.01</v>
      </c>
    </row>
    <row r="608" spans="1:49" ht="12.75">
      <c r="A608" s="23">
        <v>37856</v>
      </c>
      <c r="B608" s="22">
        <v>235</v>
      </c>
      <c r="C608" s="24">
        <v>0.808217585</v>
      </c>
      <c r="D608" s="25">
        <v>0.808217585</v>
      </c>
      <c r="E608">
        <v>0</v>
      </c>
      <c r="F608">
        <v>39.14781374</v>
      </c>
      <c r="G608">
        <v>-76.05615325</v>
      </c>
      <c r="H608">
        <v>1006.9</v>
      </c>
      <c r="I608">
        <v>977.69</v>
      </c>
      <c r="J608">
        <f t="shared" si="46"/>
        <v>296.6638040351577</v>
      </c>
      <c r="K608" s="10">
        <v>481.6705931465061</v>
      </c>
      <c r="L608">
        <v>463.6394296407102</v>
      </c>
      <c r="M608" s="10">
        <f t="shared" si="47"/>
        <v>472.65501139360816</v>
      </c>
      <c r="N608" s="22">
        <v>24.3</v>
      </c>
      <c r="O608" s="22">
        <v>49.9</v>
      </c>
      <c r="P608" s="22">
        <v>43.1</v>
      </c>
      <c r="Q608" s="22">
        <f t="shared" si="45"/>
        <v>41.1</v>
      </c>
      <c r="R608"/>
      <c r="AD608">
        <v>22066</v>
      </c>
      <c r="AE608">
        <v>360</v>
      </c>
      <c r="AF608">
        <v>139</v>
      </c>
      <c r="AG608">
        <v>49</v>
      </c>
      <c r="AH608">
        <v>20</v>
      </c>
      <c r="AI608">
        <v>44</v>
      </c>
      <c r="AJ608">
        <f t="shared" si="48"/>
        <v>467830.38869257946</v>
      </c>
      <c r="AK608">
        <f t="shared" si="48"/>
        <v>7632.508833922261</v>
      </c>
      <c r="AL608">
        <f t="shared" si="48"/>
        <v>2946.9964664310955</v>
      </c>
      <c r="AM608">
        <f t="shared" si="48"/>
        <v>1038.86925795053</v>
      </c>
      <c r="AN608">
        <f t="shared" si="48"/>
        <v>424.02826855123675</v>
      </c>
      <c r="AO608">
        <f t="shared" si="48"/>
        <v>932.8621908127208</v>
      </c>
      <c r="AP608">
        <v>0.676</v>
      </c>
      <c r="AR608">
        <v>164.5692291</v>
      </c>
      <c r="AS608">
        <v>0.051</v>
      </c>
      <c r="AU608">
        <v>1.167003512</v>
      </c>
      <c r="AV608">
        <f t="shared" si="49"/>
        <v>1.187003512</v>
      </c>
      <c r="AW608">
        <v>0.009</v>
      </c>
    </row>
    <row r="609" spans="1:49" ht="12.75">
      <c r="A609" s="23">
        <v>37856</v>
      </c>
      <c r="B609" s="22">
        <v>235</v>
      </c>
      <c r="C609" s="24">
        <v>0.808333337</v>
      </c>
      <c r="D609" s="25">
        <v>0.808333337</v>
      </c>
      <c r="E609">
        <v>0</v>
      </c>
      <c r="F609">
        <v>39.14192672</v>
      </c>
      <c r="G609">
        <v>-76.05233582</v>
      </c>
      <c r="H609">
        <v>1005.2</v>
      </c>
      <c r="I609">
        <v>975.99</v>
      </c>
      <c r="J609">
        <f t="shared" si="46"/>
        <v>311.1152197176667</v>
      </c>
      <c r="K609" s="10">
        <v>496.12200882901334</v>
      </c>
      <c r="L609">
        <v>478.0908453232174</v>
      </c>
      <c r="M609" s="10">
        <f t="shared" si="47"/>
        <v>487.1064270761154</v>
      </c>
      <c r="N609" s="22">
        <v>24.1</v>
      </c>
      <c r="O609" s="22">
        <v>50.4</v>
      </c>
      <c r="P609" s="22">
        <v>40.6</v>
      </c>
      <c r="Q609" s="22">
        <f t="shared" si="45"/>
        <v>41.85</v>
      </c>
      <c r="R609">
        <v>5.161</v>
      </c>
      <c r="AD609">
        <v>25111</v>
      </c>
      <c r="AE609">
        <v>389</v>
      </c>
      <c r="AF609">
        <v>145</v>
      </c>
      <c r="AG609">
        <v>35</v>
      </c>
      <c r="AH609">
        <v>7</v>
      </c>
      <c r="AI609">
        <v>30</v>
      </c>
      <c r="AJ609">
        <f t="shared" si="48"/>
        <v>532388.6925795053</v>
      </c>
      <c r="AK609">
        <f t="shared" si="48"/>
        <v>8247.349823321554</v>
      </c>
      <c r="AL609">
        <f t="shared" si="48"/>
        <v>3074.2049469964663</v>
      </c>
      <c r="AM609">
        <f t="shared" si="48"/>
        <v>742.0494699646642</v>
      </c>
      <c r="AN609">
        <f t="shared" si="48"/>
        <v>148.40989399293287</v>
      </c>
      <c r="AO609">
        <f t="shared" si="48"/>
        <v>636.0424028268551</v>
      </c>
      <c r="AP609">
        <v>0.706</v>
      </c>
      <c r="AR609">
        <v>170.6687775</v>
      </c>
      <c r="AS609">
        <v>0.071</v>
      </c>
      <c r="AU609">
        <v>1.092997789</v>
      </c>
      <c r="AV609">
        <f t="shared" si="49"/>
        <v>1.112997789</v>
      </c>
      <c r="AW609">
        <v>0.006</v>
      </c>
    </row>
    <row r="610" spans="1:49" ht="12.75">
      <c r="A610" s="23">
        <v>37856</v>
      </c>
      <c r="B610" s="22">
        <v>235</v>
      </c>
      <c r="C610" s="24">
        <v>0.80844909</v>
      </c>
      <c r="D610" s="25">
        <v>0.80844909</v>
      </c>
      <c r="E610">
        <v>0</v>
      </c>
      <c r="F610">
        <v>39.13670578</v>
      </c>
      <c r="G610">
        <v>-76.04696816</v>
      </c>
      <c r="H610">
        <v>1005.5</v>
      </c>
      <c r="I610">
        <v>976.29</v>
      </c>
      <c r="J610">
        <f t="shared" si="46"/>
        <v>308.5631417050766</v>
      </c>
      <c r="K610" s="10">
        <v>493.5699308164232</v>
      </c>
      <c r="L610">
        <v>475.5387673106273</v>
      </c>
      <c r="M610" s="10">
        <f t="shared" si="47"/>
        <v>484.55434906352525</v>
      </c>
      <c r="N610" s="22">
        <v>24</v>
      </c>
      <c r="O610" s="22">
        <v>51.1</v>
      </c>
      <c r="P610" s="22">
        <v>40.1</v>
      </c>
      <c r="Q610" s="22">
        <f t="shared" si="45"/>
        <v>40.35</v>
      </c>
      <c r="R610"/>
      <c r="S610" s="26">
        <v>2.79E-05</v>
      </c>
      <c r="T610" s="26">
        <v>1.83E-05</v>
      </c>
      <c r="U610" s="26">
        <v>1.04E-05</v>
      </c>
      <c r="V610" s="26">
        <v>3.88E-06</v>
      </c>
      <c r="W610" s="26">
        <v>2.68E-06</v>
      </c>
      <c r="X610" s="26">
        <v>2.27E-06</v>
      </c>
      <c r="Y610">
        <v>943.4</v>
      </c>
      <c r="Z610">
        <v>309.5</v>
      </c>
      <c r="AA610">
        <v>303.3</v>
      </c>
      <c r="AB610">
        <v>22.3</v>
      </c>
      <c r="AD610">
        <v>26003</v>
      </c>
      <c r="AE610">
        <v>434</v>
      </c>
      <c r="AF610">
        <v>157</v>
      </c>
      <c r="AG610">
        <v>38</v>
      </c>
      <c r="AH610">
        <v>19</v>
      </c>
      <c r="AI610">
        <v>31</v>
      </c>
      <c r="AJ610">
        <f t="shared" si="48"/>
        <v>551300.3533568905</v>
      </c>
      <c r="AK610">
        <f t="shared" si="48"/>
        <v>9201.413427561838</v>
      </c>
      <c r="AL610">
        <f t="shared" si="48"/>
        <v>3328.6219081272084</v>
      </c>
      <c r="AM610">
        <f t="shared" si="48"/>
        <v>805.6537102473497</v>
      </c>
      <c r="AN610">
        <f t="shared" si="48"/>
        <v>402.8268551236749</v>
      </c>
      <c r="AO610">
        <f t="shared" si="48"/>
        <v>657.243816254417</v>
      </c>
      <c r="AP610">
        <v>0.794</v>
      </c>
      <c r="AR610">
        <v>171.913681</v>
      </c>
      <c r="AS610">
        <v>0.081</v>
      </c>
      <c r="AU610">
        <v>1.07065165</v>
      </c>
      <c r="AV610">
        <f t="shared" si="49"/>
        <v>1.09065165</v>
      </c>
      <c r="AW610">
        <v>0.004</v>
      </c>
    </row>
    <row r="611" spans="1:49" ht="12.75">
      <c r="A611" s="23">
        <v>37856</v>
      </c>
      <c r="B611" s="22">
        <v>235</v>
      </c>
      <c r="C611" s="24">
        <v>0.808564842</v>
      </c>
      <c r="D611" s="25">
        <v>0.808564842</v>
      </c>
      <c r="E611">
        <v>0</v>
      </c>
      <c r="F611">
        <v>39.1304151</v>
      </c>
      <c r="G611">
        <v>-76.04514035</v>
      </c>
      <c r="H611">
        <v>1001.4</v>
      </c>
      <c r="I611">
        <v>972.19</v>
      </c>
      <c r="J611">
        <f t="shared" si="46"/>
        <v>343.50961369744596</v>
      </c>
      <c r="K611" s="10">
        <v>528.5164028087943</v>
      </c>
      <c r="L611">
        <v>510.4852393029984</v>
      </c>
      <c r="M611" s="10">
        <f t="shared" si="47"/>
        <v>519.5008210558964</v>
      </c>
      <c r="N611" s="22">
        <v>23.8</v>
      </c>
      <c r="O611" s="22">
        <v>51</v>
      </c>
      <c r="P611" s="22">
        <v>41.1</v>
      </c>
      <c r="Q611" s="22">
        <f t="shared" si="45"/>
        <v>40.6</v>
      </c>
      <c r="R611"/>
      <c r="AD611">
        <v>26562</v>
      </c>
      <c r="AE611">
        <v>452</v>
      </c>
      <c r="AF611">
        <v>148</v>
      </c>
      <c r="AG611">
        <v>46</v>
      </c>
      <c r="AH611">
        <v>20</v>
      </c>
      <c r="AI611">
        <v>34</v>
      </c>
      <c r="AJ611">
        <f t="shared" si="48"/>
        <v>563151.9434628976</v>
      </c>
      <c r="AK611">
        <f t="shared" si="48"/>
        <v>9583.03886925795</v>
      </c>
      <c r="AL611">
        <f t="shared" si="48"/>
        <v>3137.809187279152</v>
      </c>
      <c r="AM611">
        <f t="shared" si="48"/>
        <v>975.2650176678445</v>
      </c>
      <c r="AN611">
        <f t="shared" si="48"/>
        <v>424.02826855123675</v>
      </c>
      <c r="AO611">
        <f t="shared" si="48"/>
        <v>720.8480565371025</v>
      </c>
      <c r="AP611">
        <v>0.784</v>
      </c>
      <c r="AR611">
        <v>168.8149719</v>
      </c>
      <c r="AS611">
        <v>0.081</v>
      </c>
      <c r="AU611">
        <v>1.090876579</v>
      </c>
      <c r="AV611">
        <f t="shared" si="49"/>
        <v>1.110876579</v>
      </c>
      <c r="AW611">
        <v>0.001</v>
      </c>
    </row>
    <row r="612" spans="1:49" ht="12.75">
      <c r="A612" s="23">
        <v>37856</v>
      </c>
      <c r="B612" s="22">
        <v>235</v>
      </c>
      <c r="C612" s="24">
        <v>0.808680534</v>
      </c>
      <c r="D612" s="25">
        <v>0.808680534</v>
      </c>
      <c r="E612">
        <v>0</v>
      </c>
      <c r="F612">
        <v>39.12392079</v>
      </c>
      <c r="G612">
        <v>-76.04613588</v>
      </c>
      <c r="H612">
        <v>1001.8</v>
      </c>
      <c r="I612">
        <v>972.59</v>
      </c>
      <c r="J612">
        <f t="shared" si="46"/>
        <v>340.0937202846806</v>
      </c>
      <c r="K612" s="10">
        <v>525.1005093960291</v>
      </c>
      <c r="L612">
        <v>507.06934589023314</v>
      </c>
      <c r="M612" s="10">
        <f t="shared" si="47"/>
        <v>516.0849276431311</v>
      </c>
      <c r="N612" s="22">
        <v>23.8</v>
      </c>
      <c r="O612" s="22">
        <v>49.8</v>
      </c>
      <c r="P612" s="22">
        <v>40.1</v>
      </c>
      <c r="Q612" s="22">
        <f t="shared" si="45"/>
        <v>40.6</v>
      </c>
      <c r="R612"/>
      <c r="AD612">
        <v>25637</v>
      </c>
      <c r="AE612">
        <v>448</v>
      </c>
      <c r="AF612">
        <v>169</v>
      </c>
      <c r="AG612">
        <v>34</v>
      </c>
      <c r="AH612">
        <v>19</v>
      </c>
      <c r="AI612">
        <v>43</v>
      </c>
      <c r="AJ612">
        <f t="shared" si="48"/>
        <v>543540.6360424028</v>
      </c>
      <c r="AK612">
        <f t="shared" si="48"/>
        <v>9498.233215547703</v>
      </c>
      <c r="AL612">
        <f t="shared" si="48"/>
        <v>3583.0388692579504</v>
      </c>
      <c r="AM612">
        <f t="shared" si="48"/>
        <v>720.8480565371025</v>
      </c>
      <c r="AN612">
        <f t="shared" si="48"/>
        <v>402.8268551236749</v>
      </c>
      <c r="AO612">
        <f t="shared" si="48"/>
        <v>911.660777385159</v>
      </c>
      <c r="AP612">
        <v>0.886</v>
      </c>
      <c r="AR612">
        <v>180.3963013</v>
      </c>
      <c r="AS612">
        <v>0.05</v>
      </c>
      <c r="AU612">
        <v>1.137887836</v>
      </c>
      <c r="AV612">
        <f t="shared" si="49"/>
        <v>1.157887836</v>
      </c>
      <c r="AW612">
        <v>0.004</v>
      </c>
    </row>
    <row r="613" spans="1:49" ht="12.75">
      <c r="A613" s="23">
        <v>37856</v>
      </c>
      <c r="B613" s="22">
        <v>235</v>
      </c>
      <c r="C613" s="24">
        <v>0.808796287</v>
      </c>
      <c r="D613" s="25">
        <v>0.808796287</v>
      </c>
      <c r="E613">
        <v>0</v>
      </c>
      <c r="F613">
        <v>39.11757804</v>
      </c>
      <c r="G613">
        <v>-76.04660673</v>
      </c>
      <c r="H613">
        <v>1002.9</v>
      </c>
      <c r="I613">
        <v>973.69</v>
      </c>
      <c r="J613">
        <f t="shared" si="46"/>
        <v>330.7072522720696</v>
      </c>
      <c r="K613" s="10">
        <v>515.7140413834162</v>
      </c>
      <c r="L613">
        <v>497.6828778776203</v>
      </c>
      <c r="M613" s="10">
        <f t="shared" si="47"/>
        <v>506.69845963051824</v>
      </c>
      <c r="N613" s="22">
        <v>23.8</v>
      </c>
      <c r="O613" s="22">
        <v>48.9</v>
      </c>
      <c r="P613" s="22">
        <v>38.1</v>
      </c>
      <c r="Q613" s="22">
        <f t="shared" si="45"/>
        <v>39.1</v>
      </c>
      <c r="R613"/>
      <c r="S613" s="26">
        <v>2.77E-05</v>
      </c>
      <c r="T613" s="26">
        <v>1.75E-05</v>
      </c>
      <c r="U613" s="26">
        <v>9.65E-06</v>
      </c>
      <c r="V613" s="26">
        <v>3.57E-06</v>
      </c>
      <c r="W613" s="26">
        <v>3.03E-06</v>
      </c>
      <c r="X613" s="26">
        <v>2.2E-06</v>
      </c>
      <c r="Y613">
        <v>939.4</v>
      </c>
      <c r="Z613">
        <v>309.5</v>
      </c>
      <c r="AA613">
        <v>303.3</v>
      </c>
      <c r="AB613">
        <v>22.3</v>
      </c>
      <c r="AD613">
        <v>23879</v>
      </c>
      <c r="AE613">
        <v>425</v>
      </c>
      <c r="AF613">
        <v>147</v>
      </c>
      <c r="AG613">
        <v>31</v>
      </c>
      <c r="AH613">
        <v>13</v>
      </c>
      <c r="AI613">
        <v>32</v>
      </c>
      <c r="AJ613">
        <f t="shared" si="48"/>
        <v>506268.5512367491</v>
      </c>
      <c r="AK613">
        <f t="shared" si="48"/>
        <v>9010.60070671378</v>
      </c>
      <c r="AL613">
        <f t="shared" si="48"/>
        <v>3116.60777385159</v>
      </c>
      <c r="AM613">
        <f t="shared" si="48"/>
        <v>657.243816254417</v>
      </c>
      <c r="AN613">
        <f t="shared" si="48"/>
        <v>275.61837455830386</v>
      </c>
      <c r="AO613">
        <f t="shared" si="48"/>
        <v>678.4452296819787</v>
      </c>
      <c r="AP613">
        <v>0.666</v>
      </c>
      <c r="AR613">
        <v>176.6007538</v>
      </c>
      <c r="AS613">
        <v>0.071</v>
      </c>
      <c r="AU613">
        <v>1.093538523</v>
      </c>
      <c r="AV613">
        <f t="shared" si="49"/>
        <v>1.1135385230000001</v>
      </c>
      <c r="AW613">
        <v>0.011</v>
      </c>
    </row>
    <row r="614" spans="1:49" ht="12.75">
      <c r="A614" s="23">
        <v>37856</v>
      </c>
      <c r="B614" s="22">
        <v>235</v>
      </c>
      <c r="C614" s="24">
        <v>0.808912039</v>
      </c>
      <c r="D614" s="25">
        <v>0.808912039</v>
      </c>
      <c r="E614">
        <v>0</v>
      </c>
      <c r="F614">
        <v>39.11100453</v>
      </c>
      <c r="G614">
        <v>-76.04689225</v>
      </c>
      <c r="H614">
        <v>1003.1</v>
      </c>
      <c r="I614">
        <v>973.89</v>
      </c>
      <c r="J614">
        <f t="shared" si="46"/>
        <v>329.0017610673571</v>
      </c>
      <c r="K614" s="10">
        <v>514.0085501787037</v>
      </c>
      <c r="L614">
        <v>495.9773866729078</v>
      </c>
      <c r="M614" s="10">
        <f t="shared" si="47"/>
        <v>504.99296842580577</v>
      </c>
      <c r="N614" s="22">
        <v>23.8</v>
      </c>
      <c r="O614" s="22">
        <v>48.7</v>
      </c>
      <c r="P614" s="22">
        <v>39.7</v>
      </c>
      <c r="Q614" s="22">
        <f t="shared" si="45"/>
        <v>38.900000000000006</v>
      </c>
      <c r="R614"/>
      <c r="AD614">
        <v>22902</v>
      </c>
      <c r="AE614">
        <v>386</v>
      </c>
      <c r="AF614">
        <v>166</v>
      </c>
      <c r="AG614">
        <v>42</v>
      </c>
      <c r="AH614">
        <v>9</v>
      </c>
      <c r="AI614">
        <v>36</v>
      </c>
      <c r="AJ614">
        <f t="shared" si="48"/>
        <v>485554.7703180212</v>
      </c>
      <c r="AK614">
        <f t="shared" si="48"/>
        <v>8183.745583038869</v>
      </c>
      <c r="AL614">
        <f t="shared" si="48"/>
        <v>3519.434628975265</v>
      </c>
      <c r="AM614">
        <f t="shared" si="48"/>
        <v>890.4593639575971</v>
      </c>
      <c r="AN614">
        <f t="shared" si="48"/>
        <v>190.81272084805653</v>
      </c>
      <c r="AO614">
        <f t="shared" si="48"/>
        <v>763.2508833922261</v>
      </c>
      <c r="AP614">
        <v>0.816</v>
      </c>
      <c r="AR614">
        <v>176.5557098</v>
      </c>
      <c r="AS614">
        <v>0.071</v>
      </c>
      <c r="AU614">
        <v>1.057866693</v>
      </c>
      <c r="AV614">
        <f t="shared" si="49"/>
        <v>1.077866693</v>
      </c>
      <c r="AW614">
        <v>0.009</v>
      </c>
    </row>
    <row r="615" spans="1:49" ht="12.75">
      <c r="A615" s="23">
        <v>37856</v>
      </c>
      <c r="B615" s="22">
        <v>235</v>
      </c>
      <c r="C615" s="24">
        <v>0.809027791</v>
      </c>
      <c r="D615" s="25">
        <v>0.809027791</v>
      </c>
      <c r="E615">
        <v>0</v>
      </c>
      <c r="F615">
        <v>39.10438756</v>
      </c>
      <c r="G615">
        <v>-76.04694889</v>
      </c>
      <c r="H615">
        <v>1002.4</v>
      </c>
      <c r="I615">
        <v>973.19</v>
      </c>
      <c r="J615">
        <f t="shared" si="46"/>
        <v>334.9725133845002</v>
      </c>
      <c r="K615" s="10">
        <v>519.9793024958468</v>
      </c>
      <c r="L615">
        <v>501.9481389900509</v>
      </c>
      <c r="M615" s="10">
        <f t="shared" si="47"/>
        <v>510.96372074294885</v>
      </c>
      <c r="N615" s="22">
        <v>23.7</v>
      </c>
      <c r="O615" s="22">
        <v>50.4</v>
      </c>
      <c r="P615" s="22">
        <v>38.6</v>
      </c>
      <c r="Q615" s="22">
        <f t="shared" si="45"/>
        <v>39.150000000000006</v>
      </c>
      <c r="R615">
        <v>8.711</v>
      </c>
      <c r="AD615">
        <v>26199</v>
      </c>
      <c r="AE615">
        <v>380</v>
      </c>
      <c r="AF615">
        <v>129</v>
      </c>
      <c r="AG615">
        <v>35</v>
      </c>
      <c r="AH615">
        <v>16</v>
      </c>
      <c r="AI615">
        <v>42</v>
      </c>
      <c r="AJ615">
        <f t="shared" si="48"/>
        <v>555455.8303886926</v>
      </c>
      <c r="AK615">
        <f t="shared" si="48"/>
        <v>8056.537102473498</v>
      </c>
      <c r="AL615">
        <f t="shared" si="48"/>
        <v>2734.982332155477</v>
      </c>
      <c r="AM615">
        <f t="shared" si="48"/>
        <v>742.0494699646642</v>
      </c>
      <c r="AN615">
        <f t="shared" si="48"/>
        <v>339.22261484098937</v>
      </c>
      <c r="AO615">
        <f t="shared" si="48"/>
        <v>890.4593639575971</v>
      </c>
      <c r="AP615">
        <v>0.794</v>
      </c>
      <c r="AR615">
        <v>167.9179688</v>
      </c>
      <c r="AS615">
        <v>0.062</v>
      </c>
      <c r="AU615">
        <v>1.111507058</v>
      </c>
      <c r="AV615">
        <f t="shared" si="49"/>
        <v>1.131507058</v>
      </c>
      <c r="AW615">
        <v>0.006</v>
      </c>
    </row>
    <row r="616" spans="1:49" ht="12.75">
      <c r="A616" s="23">
        <v>37856</v>
      </c>
      <c r="B616" s="22">
        <v>235</v>
      </c>
      <c r="C616" s="24">
        <v>0.809143543</v>
      </c>
      <c r="D616" s="25">
        <v>0.809143543</v>
      </c>
      <c r="E616">
        <v>0</v>
      </c>
      <c r="F616">
        <v>39.09782202</v>
      </c>
      <c r="G616">
        <v>-76.04680559</v>
      </c>
      <c r="H616">
        <v>1003.3</v>
      </c>
      <c r="I616">
        <v>974.09</v>
      </c>
      <c r="J616">
        <f t="shared" si="46"/>
        <v>327.2966200697727</v>
      </c>
      <c r="K616" s="10">
        <v>512.303409181121</v>
      </c>
      <c r="L616">
        <v>494.2722456753251</v>
      </c>
      <c r="M616" s="10">
        <f t="shared" si="47"/>
        <v>503.28782742822307</v>
      </c>
      <c r="N616" s="22">
        <v>23.8</v>
      </c>
      <c r="O616" s="22">
        <v>49.7</v>
      </c>
      <c r="P616" s="22">
        <v>40.1</v>
      </c>
      <c r="Q616" s="22">
        <f t="shared" si="45"/>
        <v>39.35</v>
      </c>
      <c r="R616"/>
      <c r="S616" s="26">
        <v>2.66E-05</v>
      </c>
      <c r="T616" s="26">
        <v>1.72E-05</v>
      </c>
      <c r="U616" s="26">
        <v>8.79E-06</v>
      </c>
      <c r="V616" s="26">
        <v>3.55E-06</v>
      </c>
      <c r="W616" s="26">
        <v>2.96E-06</v>
      </c>
      <c r="X616" s="26">
        <v>1.8E-06</v>
      </c>
      <c r="Y616">
        <v>940.2</v>
      </c>
      <c r="Z616">
        <v>309.5</v>
      </c>
      <c r="AA616">
        <v>303.4</v>
      </c>
      <c r="AB616">
        <v>22.3</v>
      </c>
      <c r="AD616">
        <v>30795</v>
      </c>
      <c r="AE616">
        <v>402</v>
      </c>
      <c r="AF616">
        <v>151</v>
      </c>
      <c r="AG616">
        <v>41</v>
      </c>
      <c r="AH616">
        <v>15</v>
      </c>
      <c r="AI616">
        <v>34</v>
      </c>
      <c r="AJ616">
        <f t="shared" si="48"/>
        <v>652897.5265017668</v>
      </c>
      <c r="AK616">
        <f t="shared" si="48"/>
        <v>8522.968197879858</v>
      </c>
      <c r="AL616">
        <f t="shared" si="48"/>
        <v>3201.4134275618376</v>
      </c>
      <c r="AM616">
        <f t="shared" si="48"/>
        <v>869.2579505300353</v>
      </c>
      <c r="AN616">
        <f t="shared" si="48"/>
        <v>318.02120141342755</v>
      </c>
      <c r="AO616">
        <f t="shared" si="48"/>
        <v>720.8480565371025</v>
      </c>
      <c r="AP616">
        <v>0.716</v>
      </c>
      <c r="AR616">
        <v>167.3162689</v>
      </c>
      <c r="AS616">
        <v>0.061</v>
      </c>
      <c r="AU616">
        <v>1.120252132</v>
      </c>
      <c r="AV616">
        <f t="shared" si="49"/>
        <v>1.140252132</v>
      </c>
      <c r="AW616">
        <v>0.004</v>
      </c>
    </row>
    <row r="617" spans="1:49" ht="12.75">
      <c r="A617" s="23">
        <v>37856</v>
      </c>
      <c r="B617" s="22">
        <v>235</v>
      </c>
      <c r="C617" s="24">
        <v>0.809259236</v>
      </c>
      <c r="D617" s="25">
        <v>0.809259236</v>
      </c>
      <c r="E617">
        <v>0</v>
      </c>
      <c r="F617">
        <v>39.0913743</v>
      </c>
      <c r="G617">
        <v>-76.04649732</v>
      </c>
      <c r="H617">
        <v>1003.3</v>
      </c>
      <c r="I617">
        <v>974.09</v>
      </c>
      <c r="J617">
        <f t="shared" si="46"/>
        <v>327.2966200697727</v>
      </c>
      <c r="K617" s="10">
        <v>512.303409181121</v>
      </c>
      <c r="L617">
        <v>494.2722456753251</v>
      </c>
      <c r="M617" s="10">
        <f t="shared" si="47"/>
        <v>503.28782742822307</v>
      </c>
      <c r="N617" s="22">
        <v>23.7</v>
      </c>
      <c r="O617" s="22">
        <v>49.9</v>
      </c>
      <c r="P617" s="22">
        <v>40.1</v>
      </c>
      <c r="Q617" s="22">
        <f t="shared" si="45"/>
        <v>40.1</v>
      </c>
      <c r="R617"/>
      <c r="AD617">
        <v>7502</v>
      </c>
      <c r="AE617">
        <v>384</v>
      </c>
      <c r="AF617">
        <v>133</v>
      </c>
      <c r="AG617">
        <v>40</v>
      </c>
      <c r="AH617">
        <v>24</v>
      </c>
      <c r="AI617">
        <v>47</v>
      </c>
      <c r="AJ617">
        <f t="shared" si="48"/>
        <v>159053.0035335689</v>
      </c>
      <c r="AK617">
        <f t="shared" si="48"/>
        <v>8141.342756183745</v>
      </c>
      <c r="AL617">
        <f t="shared" si="48"/>
        <v>2819.7879858657243</v>
      </c>
      <c r="AM617">
        <f t="shared" si="48"/>
        <v>848.0565371024735</v>
      </c>
      <c r="AN617">
        <f t="shared" si="48"/>
        <v>508.8339222614841</v>
      </c>
      <c r="AO617">
        <f t="shared" si="48"/>
        <v>996.4664310954064</v>
      </c>
      <c r="AP617">
        <v>0.794</v>
      </c>
      <c r="AR617">
        <v>169.8154907</v>
      </c>
      <c r="AS617">
        <v>0.081</v>
      </c>
      <c r="AU617">
        <v>1.111777306</v>
      </c>
      <c r="AV617">
        <f t="shared" si="49"/>
        <v>1.131777306</v>
      </c>
      <c r="AW617">
        <v>0.001</v>
      </c>
    </row>
    <row r="618" spans="1:49" ht="12.75">
      <c r="A618" s="23">
        <v>37856</v>
      </c>
      <c r="B618" s="22">
        <v>235</v>
      </c>
      <c r="C618" s="24">
        <v>0.809374988</v>
      </c>
      <c r="D618" s="25">
        <v>0.809374988</v>
      </c>
      <c r="E618">
        <v>0</v>
      </c>
      <c r="F618">
        <v>39.08491958</v>
      </c>
      <c r="G618">
        <v>-76.04600773</v>
      </c>
      <c r="H618">
        <v>1003.7</v>
      </c>
      <c r="I618">
        <v>974.49</v>
      </c>
      <c r="J618">
        <f t="shared" si="46"/>
        <v>323.88738812091225</v>
      </c>
      <c r="K618" s="10">
        <v>508.89417723225887</v>
      </c>
      <c r="L618">
        <v>490.86301372646295</v>
      </c>
      <c r="M618" s="10">
        <f t="shared" si="47"/>
        <v>499.8785954793609</v>
      </c>
      <c r="N618" s="22">
        <v>23.7</v>
      </c>
      <c r="O618" s="22">
        <v>50.1</v>
      </c>
      <c r="P618" s="22">
        <v>40.1</v>
      </c>
      <c r="Q618" s="22">
        <f t="shared" si="45"/>
        <v>40.1</v>
      </c>
      <c r="R618"/>
      <c r="AD618">
        <v>7548</v>
      </c>
      <c r="AE618">
        <v>378</v>
      </c>
      <c r="AF618">
        <v>140</v>
      </c>
      <c r="AG618">
        <v>44</v>
      </c>
      <c r="AH618">
        <v>15</v>
      </c>
      <c r="AI618">
        <v>41</v>
      </c>
      <c r="AJ618">
        <f t="shared" si="48"/>
        <v>160028.26855123675</v>
      </c>
      <c r="AK618">
        <f t="shared" si="48"/>
        <v>8014.134275618374</v>
      </c>
      <c r="AL618">
        <f t="shared" si="48"/>
        <v>2968.197879858657</v>
      </c>
      <c r="AM618">
        <f t="shared" si="48"/>
        <v>932.8621908127208</v>
      </c>
      <c r="AN618">
        <f t="shared" si="48"/>
        <v>318.02120141342755</v>
      </c>
      <c r="AO618">
        <f t="shared" si="48"/>
        <v>869.2579505300353</v>
      </c>
      <c r="AP618">
        <v>0.775</v>
      </c>
      <c r="AR618">
        <v>163.0235596</v>
      </c>
      <c r="AS618">
        <v>0.071</v>
      </c>
      <c r="AU618">
        <v>1.168355107</v>
      </c>
      <c r="AV618">
        <f t="shared" si="49"/>
        <v>1.188355107</v>
      </c>
      <c r="AW618">
        <v>0.006</v>
      </c>
    </row>
    <row r="619" spans="1:49" ht="12.75">
      <c r="A619" s="23">
        <v>37856</v>
      </c>
      <c r="B619" s="22">
        <v>235</v>
      </c>
      <c r="C619" s="24">
        <v>0.80949074</v>
      </c>
      <c r="D619" s="25">
        <v>0.80949074</v>
      </c>
      <c r="E619">
        <v>0</v>
      </c>
      <c r="F619">
        <v>39.0784869</v>
      </c>
      <c r="G619">
        <v>-76.04543456</v>
      </c>
      <c r="H619">
        <v>1004.4</v>
      </c>
      <c r="I619">
        <v>975.19</v>
      </c>
      <c r="J619">
        <f t="shared" si="46"/>
        <v>317.92459811417854</v>
      </c>
      <c r="K619" s="10">
        <v>502.93138722552516</v>
      </c>
      <c r="L619">
        <v>484.90022371972924</v>
      </c>
      <c r="M619" s="10">
        <f t="shared" si="47"/>
        <v>493.9158054726272</v>
      </c>
      <c r="N619" s="22">
        <v>23.9</v>
      </c>
      <c r="O619" s="22">
        <v>50.6</v>
      </c>
      <c r="P619" s="22">
        <v>40.6</v>
      </c>
      <c r="Q619" s="22">
        <f t="shared" si="45"/>
        <v>40.35</v>
      </c>
      <c r="R619"/>
      <c r="S619" s="26">
        <v>2.71E-05</v>
      </c>
      <c r="T619" s="26">
        <v>1.74E-05</v>
      </c>
      <c r="U619" s="26">
        <v>8.77E-06</v>
      </c>
      <c r="V619" s="26">
        <v>3.4E-06</v>
      </c>
      <c r="W619" s="26">
        <v>2.48E-06</v>
      </c>
      <c r="X619" s="26">
        <v>1.41E-06</v>
      </c>
      <c r="Y619">
        <v>940.8</v>
      </c>
      <c r="Z619">
        <v>309.6</v>
      </c>
      <c r="AA619">
        <v>303.4</v>
      </c>
      <c r="AB619">
        <v>22.1</v>
      </c>
      <c r="AD619">
        <v>7585</v>
      </c>
      <c r="AE619">
        <v>347</v>
      </c>
      <c r="AF619">
        <v>124</v>
      </c>
      <c r="AG619">
        <v>48</v>
      </c>
      <c r="AH619">
        <v>13</v>
      </c>
      <c r="AI619">
        <v>47</v>
      </c>
      <c r="AJ619">
        <f t="shared" si="48"/>
        <v>160812.72084805655</v>
      </c>
      <c r="AK619">
        <f t="shared" si="48"/>
        <v>7356.890459363957</v>
      </c>
      <c r="AL619">
        <f t="shared" si="48"/>
        <v>2628.975265017668</v>
      </c>
      <c r="AM619">
        <f t="shared" si="48"/>
        <v>1017.6678445229682</v>
      </c>
      <c r="AN619">
        <f t="shared" si="48"/>
        <v>275.61837455830386</v>
      </c>
      <c r="AO619">
        <f t="shared" si="48"/>
        <v>996.4664310954064</v>
      </c>
      <c r="AP619">
        <v>0.726</v>
      </c>
      <c r="AR619">
        <v>161.8557739</v>
      </c>
      <c r="AS619">
        <v>0.071</v>
      </c>
      <c r="AU619">
        <v>1.253859878</v>
      </c>
      <c r="AV619">
        <f t="shared" si="49"/>
        <v>1.2738598780000001</v>
      </c>
      <c r="AW619">
        <v>0.011</v>
      </c>
    </row>
    <row r="620" spans="1:49" ht="12.75">
      <c r="A620" s="23">
        <v>37856</v>
      </c>
      <c r="B620" s="22">
        <v>235</v>
      </c>
      <c r="C620" s="24">
        <v>0.809606493</v>
      </c>
      <c r="D620" s="25">
        <v>0.809606493</v>
      </c>
      <c r="E620">
        <v>0</v>
      </c>
      <c r="F620">
        <v>39.07211131</v>
      </c>
      <c r="G620">
        <v>-76.04501567</v>
      </c>
      <c r="H620">
        <v>1003.8</v>
      </c>
      <c r="I620">
        <v>974.59</v>
      </c>
      <c r="J620">
        <f t="shared" si="46"/>
        <v>323.035298788583</v>
      </c>
      <c r="K620" s="10">
        <v>508.04208789992964</v>
      </c>
      <c r="L620">
        <v>490.0109243941337</v>
      </c>
      <c r="M620" s="10">
        <f t="shared" si="47"/>
        <v>499.0265061470317</v>
      </c>
      <c r="N620" s="22">
        <v>23.7</v>
      </c>
      <c r="O620" s="22">
        <v>51.6</v>
      </c>
      <c r="P620" s="22">
        <v>41.1</v>
      </c>
      <c r="Q620" s="22">
        <f t="shared" si="45"/>
        <v>40.85</v>
      </c>
      <c r="R620"/>
      <c r="AD620">
        <v>7589</v>
      </c>
      <c r="AE620">
        <v>369</v>
      </c>
      <c r="AF620">
        <v>132</v>
      </c>
      <c r="AG620">
        <v>47</v>
      </c>
      <c r="AH620">
        <v>16</v>
      </c>
      <c r="AI620">
        <v>34</v>
      </c>
      <c r="AJ620">
        <f t="shared" si="48"/>
        <v>160897.52650176678</v>
      </c>
      <c r="AK620">
        <f t="shared" si="48"/>
        <v>7823.321554770318</v>
      </c>
      <c r="AL620">
        <f t="shared" si="48"/>
        <v>2798.5865724381624</v>
      </c>
      <c r="AM620">
        <f t="shared" si="48"/>
        <v>996.4664310954064</v>
      </c>
      <c r="AN620">
        <f t="shared" si="48"/>
        <v>339.22261484098937</v>
      </c>
      <c r="AO620">
        <f t="shared" si="48"/>
        <v>720.8480565371025</v>
      </c>
      <c r="AP620">
        <v>0.686</v>
      </c>
      <c r="AR620">
        <v>157.5810242</v>
      </c>
      <c r="AS620">
        <v>0.081</v>
      </c>
      <c r="AU620">
        <v>1.2427665</v>
      </c>
      <c r="AV620">
        <f t="shared" si="49"/>
        <v>1.2627665000000001</v>
      </c>
      <c r="AW620">
        <v>0.008</v>
      </c>
    </row>
    <row r="621" spans="1:49" ht="12.75">
      <c r="A621" s="23">
        <v>37856</v>
      </c>
      <c r="B621" s="22">
        <v>235</v>
      </c>
      <c r="C621" s="24">
        <v>0.809722245</v>
      </c>
      <c r="D621" s="25">
        <v>0.809722245</v>
      </c>
      <c r="E621">
        <v>0</v>
      </c>
      <c r="F621">
        <v>39.06565889</v>
      </c>
      <c r="G621">
        <v>-76.04496576</v>
      </c>
      <c r="H621">
        <v>1004.9</v>
      </c>
      <c r="I621">
        <v>975.69</v>
      </c>
      <c r="J621">
        <f t="shared" si="46"/>
        <v>313.66808230909464</v>
      </c>
      <c r="K621" s="10">
        <v>498.674871420443</v>
      </c>
      <c r="L621">
        <v>480.6437079146471</v>
      </c>
      <c r="M621" s="10">
        <f t="shared" si="47"/>
        <v>489.65928966754507</v>
      </c>
      <c r="N621" s="22">
        <v>23.7</v>
      </c>
      <c r="O621" s="22">
        <v>52.2</v>
      </c>
      <c r="P621" s="22">
        <v>40.2</v>
      </c>
      <c r="Q621" s="22">
        <f t="shared" si="45"/>
        <v>40.650000000000006</v>
      </c>
      <c r="R621">
        <v>5.506</v>
      </c>
      <c r="AD621">
        <v>8077</v>
      </c>
      <c r="AE621">
        <v>336</v>
      </c>
      <c r="AF621">
        <v>151</v>
      </c>
      <c r="AG621">
        <v>40</v>
      </c>
      <c r="AH621">
        <v>15</v>
      </c>
      <c r="AI621">
        <v>58</v>
      </c>
      <c r="AJ621">
        <f t="shared" si="48"/>
        <v>171243.81625441695</v>
      </c>
      <c r="AK621">
        <f t="shared" si="48"/>
        <v>7123.674911660777</v>
      </c>
      <c r="AL621">
        <f t="shared" si="48"/>
        <v>3201.4134275618376</v>
      </c>
      <c r="AM621">
        <f t="shared" si="48"/>
        <v>848.0565371024735</v>
      </c>
      <c r="AN621">
        <f t="shared" si="48"/>
        <v>318.02120141342755</v>
      </c>
      <c r="AO621">
        <f t="shared" si="48"/>
        <v>1229.6819787985864</v>
      </c>
      <c r="AP621">
        <v>0.716</v>
      </c>
      <c r="AR621">
        <v>157.2232208</v>
      </c>
      <c r="AS621">
        <v>0.081</v>
      </c>
      <c r="AU621">
        <v>1.238118291</v>
      </c>
      <c r="AV621">
        <f t="shared" si="49"/>
        <v>1.258118291</v>
      </c>
      <c r="AW621">
        <v>0.006</v>
      </c>
    </row>
    <row r="622" spans="1:49" ht="12.75">
      <c r="A622" s="23">
        <v>37856</v>
      </c>
      <c r="B622" s="22">
        <v>235</v>
      </c>
      <c r="C622" s="24">
        <v>0.809837937</v>
      </c>
      <c r="D622" s="25">
        <v>0.809837937</v>
      </c>
      <c r="E622">
        <v>0</v>
      </c>
      <c r="F622">
        <v>39.05933415</v>
      </c>
      <c r="G622">
        <v>-76.04513189</v>
      </c>
      <c r="H622">
        <v>1002.6</v>
      </c>
      <c r="I622">
        <v>973.39</v>
      </c>
      <c r="J622">
        <f t="shared" si="46"/>
        <v>333.2661460322784</v>
      </c>
      <c r="K622" s="10">
        <v>518.2729351436251</v>
      </c>
      <c r="L622">
        <v>500.2417716378291</v>
      </c>
      <c r="M622" s="10">
        <f t="shared" si="47"/>
        <v>509.2573533907271</v>
      </c>
      <c r="N622" s="22">
        <v>24.1</v>
      </c>
      <c r="O622" s="22">
        <v>53</v>
      </c>
      <c r="P622" s="22">
        <v>38.6</v>
      </c>
      <c r="Q622" s="22">
        <f t="shared" si="45"/>
        <v>39.400000000000006</v>
      </c>
      <c r="R622"/>
      <c r="S622" s="26">
        <v>2.65E-05</v>
      </c>
      <c r="T622" s="26">
        <v>1.79E-05</v>
      </c>
      <c r="U622" s="26">
        <v>9.15E-06</v>
      </c>
      <c r="V622" s="26">
        <v>3.11E-06</v>
      </c>
      <c r="W622" s="26">
        <v>3.13E-06</v>
      </c>
      <c r="X622" s="26">
        <v>1.36E-06</v>
      </c>
      <c r="Y622">
        <v>941</v>
      </c>
      <c r="Z622">
        <v>309.6</v>
      </c>
      <c r="AA622">
        <v>303.5</v>
      </c>
      <c r="AB622">
        <v>22.1</v>
      </c>
      <c r="AD622">
        <v>11190</v>
      </c>
      <c r="AE622">
        <v>366</v>
      </c>
      <c r="AF622">
        <v>147</v>
      </c>
      <c r="AG622">
        <v>32</v>
      </c>
      <c r="AH622">
        <v>11</v>
      </c>
      <c r="AI622">
        <v>68</v>
      </c>
      <c r="AJ622">
        <f t="shared" si="48"/>
        <v>237243.81625441695</v>
      </c>
      <c r="AK622">
        <f t="shared" si="48"/>
        <v>7759.717314487632</v>
      </c>
      <c r="AL622">
        <f t="shared" si="48"/>
        <v>3116.60777385159</v>
      </c>
      <c r="AM622">
        <f t="shared" si="48"/>
        <v>678.4452296819787</v>
      </c>
      <c r="AN622">
        <f t="shared" si="48"/>
        <v>233.2155477031802</v>
      </c>
      <c r="AO622">
        <f t="shared" si="48"/>
        <v>1441.696113074205</v>
      </c>
      <c r="AP622">
        <v>0.745</v>
      </c>
      <c r="AR622">
        <v>153.7877197</v>
      </c>
      <c r="AS622">
        <v>0.081</v>
      </c>
      <c r="AU622">
        <v>1.276519656</v>
      </c>
      <c r="AV622">
        <f t="shared" si="49"/>
        <v>1.296519656</v>
      </c>
      <c r="AW622">
        <v>0.002</v>
      </c>
    </row>
    <row r="623" spans="1:49" ht="12.75">
      <c r="A623" s="23">
        <v>37856</v>
      </c>
      <c r="B623" s="22">
        <v>235</v>
      </c>
      <c r="C623" s="24">
        <v>0.80995369</v>
      </c>
      <c r="D623" s="25">
        <v>0.80995369</v>
      </c>
      <c r="E623">
        <v>0</v>
      </c>
      <c r="F623">
        <v>39.05298024</v>
      </c>
      <c r="G623">
        <v>-76.04532247</v>
      </c>
      <c r="H623">
        <v>999.3</v>
      </c>
      <c r="I623">
        <v>970.09</v>
      </c>
      <c r="J623">
        <f t="shared" si="46"/>
        <v>361.4661438335071</v>
      </c>
      <c r="K623" s="10">
        <v>546.4729329448554</v>
      </c>
      <c r="L623">
        <v>528.4417694390595</v>
      </c>
      <c r="M623" s="10">
        <f t="shared" si="47"/>
        <v>537.4573511919575</v>
      </c>
      <c r="N623" s="22">
        <v>23.5</v>
      </c>
      <c r="O623" s="22">
        <v>50.8</v>
      </c>
      <c r="P623" s="22">
        <v>39.1</v>
      </c>
      <c r="Q623" s="22">
        <f t="shared" si="45"/>
        <v>38.85</v>
      </c>
      <c r="R623"/>
      <c r="AD623">
        <v>13457</v>
      </c>
      <c r="AE623">
        <v>411</v>
      </c>
      <c r="AF623">
        <v>137</v>
      </c>
      <c r="AG623">
        <v>54</v>
      </c>
      <c r="AH623">
        <v>17</v>
      </c>
      <c r="AI623">
        <v>53</v>
      </c>
      <c r="AJ623">
        <f t="shared" si="48"/>
        <v>285307.4204946996</v>
      </c>
      <c r="AK623">
        <f t="shared" si="48"/>
        <v>8713.780918727914</v>
      </c>
      <c r="AL623">
        <f t="shared" si="48"/>
        <v>2904.593639575972</v>
      </c>
      <c r="AM623">
        <f t="shared" si="48"/>
        <v>1144.8763250883392</v>
      </c>
      <c r="AN623">
        <f t="shared" si="48"/>
        <v>360.42402826855124</v>
      </c>
      <c r="AO623">
        <f t="shared" si="48"/>
        <v>1123.6749116607773</v>
      </c>
      <c r="AP623">
        <v>0.744</v>
      </c>
      <c r="AR623">
        <v>165.0090179</v>
      </c>
      <c r="AS623">
        <v>0.081</v>
      </c>
      <c r="AU623">
        <v>1.190555811</v>
      </c>
      <c r="AV623">
        <f t="shared" si="49"/>
        <v>1.210555811</v>
      </c>
      <c r="AW623">
        <v>0.001</v>
      </c>
    </row>
    <row r="624" spans="1:49" ht="12.75">
      <c r="A624" s="23">
        <v>37856</v>
      </c>
      <c r="B624" s="22">
        <v>235</v>
      </c>
      <c r="C624" s="24">
        <v>0.810069442</v>
      </c>
      <c r="D624" s="25">
        <v>0.810069442</v>
      </c>
      <c r="E624">
        <v>0</v>
      </c>
      <c r="F624">
        <v>39.04664174</v>
      </c>
      <c r="G624">
        <v>-76.04556395</v>
      </c>
      <c r="H624">
        <v>1000.7</v>
      </c>
      <c r="I624">
        <v>971.49</v>
      </c>
      <c r="J624">
        <f t="shared" si="46"/>
        <v>349.49081040853946</v>
      </c>
      <c r="K624" s="10">
        <v>534.4975995198861</v>
      </c>
      <c r="L624">
        <v>516.4664360140902</v>
      </c>
      <c r="M624" s="10">
        <f t="shared" si="47"/>
        <v>525.4820177669881</v>
      </c>
      <c r="N624" s="22">
        <v>23.6</v>
      </c>
      <c r="O624" s="22">
        <v>50</v>
      </c>
      <c r="P624" s="22">
        <v>41.1</v>
      </c>
      <c r="Q624" s="22">
        <f t="shared" si="45"/>
        <v>40.1</v>
      </c>
      <c r="R624"/>
      <c r="AD624">
        <v>14625</v>
      </c>
      <c r="AE624">
        <v>408</v>
      </c>
      <c r="AF624">
        <v>143</v>
      </c>
      <c r="AG624">
        <v>35</v>
      </c>
      <c r="AH624">
        <v>9</v>
      </c>
      <c r="AI624">
        <v>55</v>
      </c>
      <c r="AJ624">
        <f t="shared" si="48"/>
        <v>310070.67137809185</v>
      </c>
      <c r="AK624">
        <f t="shared" si="48"/>
        <v>8650.17667844523</v>
      </c>
      <c r="AL624">
        <f t="shared" si="48"/>
        <v>3031.8021201413426</v>
      </c>
      <c r="AM624">
        <f t="shared" si="48"/>
        <v>742.0494699646642</v>
      </c>
      <c r="AN624">
        <f t="shared" si="48"/>
        <v>190.81272084805653</v>
      </c>
      <c r="AO624">
        <f t="shared" si="48"/>
        <v>1166.077738515901</v>
      </c>
      <c r="AP624">
        <v>0.706</v>
      </c>
      <c r="AR624">
        <v>168.6997528</v>
      </c>
      <c r="AS624">
        <v>0.071</v>
      </c>
      <c r="AU624">
        <v>1.115023255</v>
      </c>
      <c r="AV624">
        <f t="shared" si="49"/>
        <v>1.1350232550000001</v>
      </c>
      <c r="AW624">
        <v>0.007</v>
      </c>
    </row>
    <row r="625" spans="1:49" ht="12.75">
      <c r="A625" s="23">
        <v>37856</v>
      </c>
      <c r="B625" s="22">
        <v>235</v>
      </c>
      <c r="C625" s="24">
        <v>0.810185194</v>
      </c>
      <c r="D625" s="25">
        <v>0.810185194</v>
      </c>
      <c r="E625">
        <v>0</v>
      </c>
      <c r="F625">
        <v>39.04025155</v>
      </c>
      <c r="G625">
        <v>-76.04570418</v>
      </c>
      <c r="H625">
        <v>1001.1</v>
      </c>
      <c r="I625">
        <v>971.89</v>
      </c>
      <c r="J625">
        <f t="shared" si="46"/>
        <v>346.0724562053412</v>
      </c>
      <c r="K625" s="10">
        <v>531.0792453166878</v>
      </c>
      <c r="L625">
        <v>513.048081810892</v>
      </c>
      <c r="M625" s="10">
        <f t="shared" si="47"/>
        <v>522.0636635637899</v>
      </c>
      <c r="N625" s="22">
        <v>23.6</v>
      </c>
      <c r="O625" s="22">
        <v>50</v>
      </c>
      <c r="P625" s="22">
        <v>40.6</v>
      </c>
      <c r="Q625" s="22">
        <f t="shared" si="45"/>
        <v>40.85</v>
      </c>
      <c r="R625"/>
      <c r="AD625">
        <v>14651</v>
      </c>
      <c r="AE625">
        <v>352</v>
      </c>
      <c r="AF625">
        <v>126</v>
      </c>
      <c r="AG625">
        <v>43</v>
      </c>
      <c r="AH625">
        <v>12</v>
      </c>
      <c r="AI625">
        <v>34</v>
      </c>
      <c r="AJ625">
        <f t="shared" si="48"/>
        <v>310621.9081272085</v>
      </c>
      <c r="AK625">
        <f t="shared" si="48"/>
        <v>7462.897526501766</v>
      </c>
      <c r="AL625">
        <f t="shared" si="48"/>
        <v>2671.3780918727916</v>
      </c>
      <c r="AM625">
        <f t="shared" si="48"/>
        <v>911.660777385159</v>
      </c>
      <c r="AN625">
        <f t="shared" si="48"/>
        <v>254.41696113074204</v>
      </c>
      <c r="AO625">
        <f t="shared" si="48"/>
        <v>720.8480565371025</v>
      </c>
      <c r="AP625">
        <v>0.845</v>
      </c>
      <c r="AR625">
        <v>169.6009521</v>
      </c>
      <c r="AS625">
        <v>0.061</v>
      </c>
      <c r="AU625">
        <v>1.076027513</v>
      </c>
      <c r="AV625">
        <f t="shared" si="49"/>
        <v>1.0960275130000001</v>
      </c>
      <c r="AW625">
        <v>0.011</v>
      </c>
    </row>
    <row r="626" spans="1:49" ht="12.75">
      <c r="A626" s="23">
        <v>37856</v>
      </c>
      <c r="B626" s="22">
        <v>235</v>
      </c>
      <c r="C626" s="24">
        <v>0.810300946</v>
      </c>
      <c r="D626" s="25">
        <v>0.810300946</v>
      </c>
      <c r="E626">
        <v>0</v>
      </c>
      <c r="F626">
        <v>39.03380526</v>
      </c>
      <c r="G626">
        <v>-76.04578588</v>
      </c>
      <c r="H626">
        <v>1000.9</v>
      </c>
      <c r="I626">
        <v>971.69</v>
      </c>
      <c r="J626">
        <f t="shared" si="46"/>
        <v>347.78145740957365</v>
      </c>
      <c r="K626" s="10">
        <v>532.788246520922</v>
      </c>
      <c r="L626">
        <v>514.7570830151262</v>
      </c>
      <c r="M626" s="10">
        <f t="shared" si="47"/>
        <v>523.7726647680241</v>
      </c>
      <c r="N626" s="22">
        <v>23.6</v>
      </c>
      <c r="O626" s="22">
        <v>50.8</v>
      </c>
      <c r="P626" s="22">
        <v>40.1</v>
      </c>
      <c r="Q626" s="22">
        <f t="shared" si="45"/>
        <v>40.35</v>
      </c>
      <c r="R626"/>
      <c r="S626" s="26">
        <v>2.74E-05</v>
      </c>
      <c r="T626" s="26">
        <v>1.81E-05</v>
      </c>
      <c r="U626" s="26">
        <v>9.32E-06</v>
      </c>
      <c r="V626" s="26">
        <v>3.57E-06</v>
      </c>
      <c r="W626" s="26">
        <v>2.73E-06</v>
      </c>
      <c r="X626" s="26">
        <v>1.8E-06</v>
      </c>
      <c r="Y626">
        <v>937.6</v>
      </c>
      <c r="Z626">
        <v>309.6</v>
      </c>
      <c r="AA626">
        <v>303.6</v>
      </c>
      <c r="AB626">
        <v>22.1</v>
      </c>
      <c r="AD626">
        <v>14096</v>
      </c>
      <c r="AE626">
        <v>380</v>
      </c>
      <c r="AF626">
        <v>140</v>
      </c>
      <c r="AG626">
        <v>43</v>
      </c>
      <c r="AH626">
        <v>13</v>
      </c>
      <c r="AI626">
        <v>42</v>
      </c>
      <c r="AJ626">
        <f t="shared" si="48"/>
        <v>298855.1236749117</v>
      </c>
      <c r="AK626">
        <f t="shared" si="48"/>
        <v>8056.537102473498</v>
      </c>
      <c r="AL626">
        <f t="shared" si="48"/>
        <v>2968.197879858657</v>
      </c>
      <c r="AM626">
        <f t="shared" si="48"/>
        <v>911.660777385159</v>
      </c>
      <c r="AN626">
        <f t="shared" si="48"/>
        <v>275.61837455830386</v>
      </c>
      <c r="AO626">
        <f t="shared" si="48"/>
        <v>890.4593639575971</v>
      </c>
      <c r="AP626">
        <v>0.784</v>
      </c>
      <c r="AR626">
        <v>163.3897247</v>
      </c>
      <c r="AS626">
        <v>0.061</v>
      </c>
      <c r="AU626">
        <v>1.025938272</v>
      </c>
      <c r="AV626">
        <f t="shared" si="49"/>
        <v>1.0459382720000001</v>
      </c>
      <c r="AW626">
        <v>0.006</v>
      </c>
    </row>
    <row r="627" spans="1:49" ht="12.75">
      <c r="A627" s="23">
        <v>37856</v>
      </c>
      <c r="B627" s="22">
        <v>235</v>
      </c>
      <c r="C627" s="24">
        <v>0.810416639</v>
      </c>
      <c r="D627" s="25">
        <v>0.810416639</v>
      </c>
      <c r="E627">
        <v>0</v>
      </c>
      <c r="F627">
        <v>39.02736816</v>
      </c>
      <c r="G627">
        <v>-76.0458505</v>
      </c>
      <c r="H627">
        <v>1001.6</v>
      </c>
      <c r="I627">
        <v>972.39</v>
      </c>
      <c r="J627">
        <f t="shared" si="46"/>
        <v>341.80149134685615</v>
      </c>
      <c r="K627" s="10">
        <v>526.8082804582027</v>
      </c>
      <c r="L627">
        <v>508.77711695240686</v>
      </c>
      <c r="M627" s="10">
        <f t="shared" si="47"/>
        <v>517.7926987053048</v>
      </c>
      <c r="N627" s="22">
        <v>23.7</v>
      </c>
      <c r="O627" s="22">
        <v>51</v>
      </c>
      <c r="P627" s="22">
        <v>40.6</v>
      </c>
      <c r="Q627" s="22">
        <f t="shared" si="45"/>
        <v>40.35</v>
      </c>
      <c r="R627">
        <v>7.32</v>
      </c>
      <c r="AD627">
        <v>13710</v>
      </c>
      <c r="AE627">
        <v>373</v>
      </c>
      <c r="AF627">
        <v>140</v>
      </c>
      <c r="AG627">
        <v>39</v>
      </c>
      <c r="AH627">
        <v>13</v>
      </c>
      <c r="AI627">
        <v>38</v>
      </c>
      <c r="AJ627">
        <f t="shared" si="48"/>
        <v>290671.3780918728</v>
      </c>
      <c r="AK627">
        <f t="shared" si="48"/>
        <v>7908.127208480565</v>
      </c>
      <c r="AL627">
        <f t="shared" si="48"/>
        <v>2968.197879858657</v>
      </c>
      <c r="AM627">
        <f t="shared" si="48"/>
        <v>826.8551236749116</v>
      </c>
      <c r="AN627">
        <f t="shared" si="48"/>
        <v>275.61837455830386</v>
      </c>
      <c r="AO627">
        <f t="shared" si="48"/>
        <v>805.6537102473497</v>
      </c>
      <c r="AP627">
        <v>0.706</v>
      </c>
      <c r="AR627">
        <v>166.2141266</v>
      </c>
      <c r="AS627">
        <v>0.061</v>
      </c>
      <c r="AU627">
        <v>0.9457142949</v>
      </c>
      <c r="AV627">
        <f t="shared" si="49"/>
        <v>0.9657142949</v>
      </c>
      <c r="AW627">
        <v>0.004</v>
      </c>
    </row>
    <row r="628" spans="1:49" ht="12.75">
      <c r="A628" s="23">
        <v>37856</v>
      </c>
      <c r="B628" s="22">
        <v>235</v>
      </c>
      <c r="C628" s="24">
        <v>0.810532391</v>
      </c>
      <c r="D628" s="25">
        <v>0.810532391</v>
      </c>
      <c r="E628">
        <v>0</v>
      </c>
      <c r="F628">
        <v>39.02100858</v>
      </c>
      <c r="G628">
        <v>-76.04591351</v>
      </c>
      <c r="H628">
        <v>1001.8</v>
      </c>
      <c r="I628">
        <v>972.59</v>
      </c>
      <c r="J628">
        <f t="shared" si="46"/>
        <v>340.0937202846806</v>
      </c>
      <c r="K628" s="10">
        <v>525.1005093960291</v>
      </c>
      <c r="L628">
        <v>507.06934589023314</v>
      </c>
      <c r="M628" s="10">
        <f t="shared" si="47"/>
        <v>516.0849276431311</v>
      </c>
      <c r="N628" s="22">
        <v>23.7</v>
      </c>
      <c r="O628" s="22">
        <v>51.1</v>
      </c>
      <c r="P628" s="22">
        <v>41.6</v>
      </c>
      <c r="Q628" s="22">
        <f t="shared" si="45"/>
        <v>41.1</v>
      </c>
      <c r="R628"/>
      <c r="AD628">
        <v>13235</v>
      </c>
      <c r="AE628">
        <v>376</v>
      </c>
      <c r="AF628">
        <v>149</v>
      </c>
      <c r="AG628">
        <v>45</v>
      </c>
      <c r="AH628">
        <v>14</v>
      </c>
      <c r="AI628">
        <v>32</v>
      </c>
      <c r="AJ628">
        <f t="shared" si="48"/>
        <v>280600.70671378094</v>
      </c>
      <c r="AK628">
        <f t="shared" si="48"/>
        <v>7971.731448763251</v>
      </c>
      <c r="AL628">
        <f t="shared" si="48"/>
        <v>3159.010600706714</v>
      </c>
      <c r="AM628">
        <f t="shared" si="48"/>
        <v>954.0636042402826</v>
      </c>
      <c r="AN628">
        <f t="shared" si="48"/>
        <v>296.81978798586573</v>
      </c>
      <c r="AO628">
        <f t="shared" si="48"/>
        <v>678.4452296819787</v>
      </c>
      <c r="AP628">
        <v>0.688</v>
      </c>
      <c r="AR628">
        <v>168.3881683</v>
      </c>
      <c r="AS628">
        <v>0.052</v>
      </c>
      <c r="AU628">
        <v>0.9066265821</v>
      </c>
      <c r="AV628">
        <f t="shared" si="49"/>
        <v>0.9266265821</v>
      </c>
      <c r="AW628">
        <v>0.003</v>
      </c>
    </row>
    <row r="629" spans="1:49" ht="12.75">
      <c r="A629" s="23">
        <v>37856</v>
      </c>
      <c r="B629" s="22">
        <v>235</v>
      </c>
      <c r="C629" s="24">
        <v>0.810648143</v>
      </c>
      <c r="D629" s="25">
        <v>0.810648143</v>
      </c>
      <c r="E629">
        <v>0</v>
      </c>
      <c r="F629">
        <v>39.0146065</v>
      </c>
      <c r="G629">
        <v>-76.04603081</v>
      </c>
      <c r="H629">
        <v>1002.5</v>
      </c>
      <c r="I629">
        <v>973.29</v>
      </c>
      <c r="J629">
        <f t="shared" si="46"/>
        <v>334.11928587850974</v>
      </c>
      <c r="K629" s="10">
        <v>519.1260749898563</v>
      </c>
      <c r="L629">
        <v>501.09491148406045</v>
      </c>
      <c r="M629" s="10">
        <f t="shared" si="47"/>
        <v>510.1104932369584</v>
      </c>
      <c r="N629" s="22">
        <v>23.7</v>
      </c>
      <c r="O629" s="22">
        <v>51.5</v>
      </c>
      <c r="P629" s="22">
        <v>42.1</v>
      </c>
      <c r="Q629" s="22">
        <f t="shared" si="45"/>
        <v>41.85</v>
      </c>
      <c r="R629"/>
      <c r="S629" s="26">
        <v>2.61E-05</v>
      </c>
      <c r="T629" s="26">
        <v>1.78E-05</v>
      </c>
      <c r="U629" s="26">
        <v>9.47E-06</v>
      </c>
      <c r="V629" s="26">
        <v>3.92E-06</v>
      </c>
      <c r="W629" s="26">
        <v>2.42E-06</v>
      </c>
      <c r="X629" s="26">
        <v>1.97E-06</v>
      </c>
      <c r="Y629">
        <v>938.8</v>
      </c>
      <c r="Z629">
        <v>309.7</v>
      </c>
      <c r="AA629">
        <v>303.6</v>
      </c>
      <c r="AB629">
        <v>22.3</v>
      </c>
      <c r="AD629">
        <v>12427</v>
      </c>
      <c r="AE629">
        <v>374</v>
      </c>
      <c r="AF629">
        <v>128</v>
      </c>
      <c r="AG629">
        <v>31</v>
      </c>
      <c r="AH629">
        <v>17</v>
      </c>
      <c r="AI629">
        <v>33</v>
      </c>
      <c r="AJ629">
        <f t="shared" si="48"/>
        <v>263469.964664311</v>
      </c>
      <c r="AK629">
        <f t="shared" si="48"/>
        <v>7929.328621908127</v>
      </c>
      <c r="AL629">
        <f t="shared" si="48"/>
        <v>2713.780918727915</v>
      </c>
      <c r="AM629">
        <f aca="true" t="shared" si="50" ref="AJ629:AO671">IF(AG629&gt;0,(AG629*(60/1))/2.83,"")</f>
        <v>657.243816254417</v>
      </c>
      <c r="AN629">
        <f t="shared" si="50"/>
        <v>360.42402826855124</v>
      </c>
      <c r="AO629">
        <f t="shared" si="50"/>
        <v>699.6466431095406</v>
      </c>
      <c r="AP629">
        <v>0.716</v>
      </c>
      <c r="AR629">
        <v>158.5185089</v>
      </c>
      <c r="AS629">
        <v>0.061</v>
      </c>
      <c r="AU629">
        <v>0.8790186644</v>
      </c>
      <c r="AV629">
        <f t="shared" si="49"/>
        <v>0.8990186644</v>
      </c>
      <c r="AW629">
        <v>0.002</v>
      </c>
    </row>
    <row r="630" spans="1:49" ht="12.75">
      <c r="A630" s="23">
        <v>37856</v>
      </c>
      <c r="B630" s="22">
        <v>235</v>
      </c>
      <c r="C630" s="24">
        <v>0.810763896</v>
      </c>
      <c r="D630" s="25">
        <v>0.810763896</v>
      </c>
      <c r="E630">
        <v>0</v>
      </c>
      <c r="F630">
        <v>39.00833066</v>
      </c>
      <c r="G630">
        <v>-76.04660755</v>
      </c>
      <c r="H630">
        <v>1001.9</v>
      </c>
      <c r="I630">
        <v>972.69</v>
      </c>
      <c r="J630">
        <f t="shared" si="46"/>
        <v>339.239966441603</v>
      </c>
      <c r="K630" s="10">
        <v>524.2467555529513</v>
      </c>
      <c r="L630">
        <v>506.21559204715544</v>
      </c>
      <c r="M630" s="10">
        <f t="shared" si="47"/>
        <v>515.2311738000534</v>
      </c>
      <c r="N630" s="22">
        <v>23.7</v>
      </c>
      <c r="O630" s="22">
        <v>51.2</v>
      </c>
      <c r="P630" s="22">
        <v>41.1</v>
      </c>
      <c r="Q630" s="22">
        <f t="shared" si="45"/>
        <v>41.6</v>
      </c>
      <c r="R630"/>
      <c r="AD630">
        <v>11279</v>
      </c>
      <c r="AE630">
        <v>357</v>
      </c>
      <c r="AF630">
        <v>144</v>
      </c>
      <c r="AG630">
        <v>41</v>
      </c>
      <c r="AH630">
        <v>10</v>
      </c>
      <c r="AI630">
        <v>26</v>
      </c>
      <c r="AJ630">
        <f t="shared" si="50"/>
        <v>239130.74204946996</v>
      </c>
      <c r="AK630">
        <f t="shared" si="50"/>
        <v>7568.904593639576</v>
      </c>
      <c r="AL630">
        <f t="shared" si="50"/>
        <v>3053.0035335689045</v>
      </c>
      <c r="AM630">
        <f t="shared" si="50"/>
        <v>869.2579505300353</v>
      </c>
      <c r="AN630">
        <f t="shared" si="50"/>
        <v>212.01413427561837</v>
      </c>
      <c r="AO630">
        <f t="shared" si="50"/>
        <v>551.2367491166077</v>
      </c>
      <c r="AP630">
        <v>0.754</v>
      </c>
      <c r="AR630">
        <v>161.1338806</v>
      </c>
      <c r="AS630">
        <v>0.051</v>
      </c>
      <c r="AU630">
        <v>0.9126369357</v>
      </c>
      <c r="AV630">
        <f t="shared" si="49"/>
        <v>0.9326369357000001</v>
      </c>
      <c r="AW630">
        <v>0.009</v>
      </c>
    </row>
    <row r="631" spans="1:49" ht="12.75">
      <c r="A631" s="23">
        <v>37856</v>
      </c>
      <c r="B631" s="22">
        <v>235</v>
      </c>
      <c r="C631" s="24">
        <v>0.810879648</v>
      </c>
      <c r="D631" s="25">
        <v>0.810879648</v>
      </c>
      <c r="E631">
        <v>0</v>
      </c>
      <c r="F631">
        <v>39.0020806</v>
      </c>
      <c r="G631">
        <v>-76.04775957</v>
      </c>
      <c r="H631">
        <v>1001.6</v>
      </c>
      <c r="I631">
        <v>972.39</v>
      </c>
      <c r="J631">
        <f t="shared" si="46"/>
        <v>341.80149134685615</v>
      </c>
      <c r="K631" s="10">
        <v>526.8082804582027</v>
      </c>
      <c r="L631">
        <v>508.77711695240686</v>
      </c>
      <c r="M631" s="10">
        <f t="shared" si="47"/>
        <v>517.7926987053048</v>
      </c>
      <c r="N631" s="22">
        <v>23.6</v>
      </c>
      <c r="O631" s="22">
        <v>52.4</v>
      </c>
      <c r="P631" s="22">
        <v>40.6</v>
      </c>
      <c r="Q631" s="22">
        <f t="shared" si="45"/>
        <v>40.85</v>
      </c>
      <c r="R631"/>
      <c r="AD631">
        <v>9524</v>
      </c>
      <c r="AE631">
        <v>365</v>
      </c>
      <c r="AF631">
        <v>134</v>
      </c>
      <c r="AG631">
        <v>34</v>
      </c>
      <c r="AH631">
        <v>6</v>
      </c>
      <c r="AI631">
        <v>32</v>
      </c>
      <c r="AJ631">
        <f t="shared" si="50"/>
        <v>201922.26148409894</v>
      </c>
      <c r="AK631">
        <f t="shared" si="50"/>
        <v>7738.51590106007</v>
      </c>
      <c r="AL631">
        <f t="shared" si="50"/>
        <v>2840.989399293286</v>
      </c>
      <c r="AM631">
        <f t="shared" si="50"/>
        <v>720.8480565371025</v>
      </c>
      <c r="AN631">
        <f t="shared" si="50"/>
        <v>127.20848056537102</v>
      </c>
      <c r="AO631">
        <f t="shared" si="50"/>
        <v>678.4452296819787</v>
      </c>
      <c r="AP631">
        <v>0.776</v>
      </c>
      <c r="AR631">
        <v>156.3743744</v>
      </c>
      <c r="AS631">
        <v>0.051</v>
      </c>
      <c r="AU631">
        <v>0.9787813425</v>
      </c>
      <c r="AV631">
        <f t="shared" si="49"/>
        <v>0.9987813425000001</v>
      </c>
      <c r="AW631">
        <v>0.011</v>
      </c>
    </row>
    <row r="632" spans="1:49" ht="12.75">
      <c r="A632" s="23">
        <v>37856</v>
      </c>
      <c r="B632" s="22">
        <v>235</v>
      </c>
      <c r="C632" s="24">
        <v>0.8109954</v>
      </c>
      <c r="D632" s="25">
        <v>0.8109954</v>
      </c>
      <c r="E632">
        <v>0</v>
      </c>
      <c r="F632">
        <v>38.9958446</v>
      </c>
      <c r="G632">
        <v>-76.04903092</v>
      </c>
      <c r="H632">
        <v>1001.6</v>
      </c>
      <c r="I632">
        <v>972.39</v>
      </c>
      <c r="J632">
        <f t="shared" si="46"/>
        <v>341.80149134685615</v>
      </c>
      <c r="K632" s="10">
        <v>526.8082804582027</v>
      </c>
      <c r="L632">
        <v>508.77711695240686</v>
      </c>
      <c r="M632" s="10">
        <f t="shared" si="47"/>
        <v>517.7926987053048</v>
      </c>
      <c r="N632" s="22">
        <v>23.6</v>
      </c>
      <c r="O632" s="22">
        <v>52.3</v>
      </c>
      <c r="P632" s="22">
        <v>40.7</v>
      </c>
      <c r="Q632" s="22">
        <f t="shared" si="45"/>
        <v>40.650000000000006</v>
      </c>
      <c r="R632"/>
      <c r="S632" s="26">
        <v>2.77E-05</v>
      </c>
      <c r="T632" s="26">
        <v>1.71E-05</v>
      </c>
      <c r="U632" s="26">
        <v>9.51E-06</v>
      </c>
      <c r="V632" s="26">
        <v>2.71E-06</v>
      </c>
      <c r="W632" s="26">
        <v>2.67E-06</v>
      </c>
      <c r="X632" s="26">
        <v>2.21E-06</v>
      </c>
      <c r="Y632">
        <v>939</v>
      </c>
      <c r="Z632">
        <v>309.7</v>
      </c>
      <c r="AA632">
        <v>303.6</v>
      </c>
      <c r="AB632">
        <v>22.1</v>
      </c>
      <c r="AD632">
        <v>7501</v>
      </c>
      <c r="AE632">
        <v>351</v>
      </c>
      <c r="AF632">
        <v>126</v>
      </c>
      <c r="AG632">
        <v>33</v>
      </c>
      <c r="AH632">
        <v>10</v>
      </c>
      <c r="AI632">
        <v>26</v>
      </c>
      <c r="AJ632">
        <f t="shared" si="50"/>
        <v>159031.80212014134</v>
      </c>
      <c r="AK632">
        <f t="shared" si="50"/>
        <v>7441.696113074205</v>
      </c>
      <c r="AL632">
        <f t="shared" si="50"/>
        <v>2671.3780918727916</v>
      </c>
      <c r="AM632">
        <f t="shared" si="50"/>
        <v>699.6466431095406</v>
      </c>
      <c r="AN632">
        <f t="shared" si="50"/>
        <v>212.01413427561837</v>
      </c>
      <c r="AO632">
        <f t="shared" si="50"/>
        <v>551.2367491166077</v>
      </c>
      <c r="AP632">
        <v>0.736</v>
      </c>
      <c r="AR632">
        <v>159.7794952</v>
      </c>
      <c r="AS632">
        <v>0.071</v>
      </c>
      <c r="AU632">
        <v>1.010007858</v>
      </c>
      <c r="AV632">
        <f t="shared" si="49"/>
        <v>1.030007858</v>
      </c>
      <c r="AW632">
        <v>0.006</v>
      </c>
    </row>
    <row r="633" spans="1:49" ht="12.75">
      <c r="A633" s="23">
        <v>37856</v>
      </c>
      <c r="B633" s="22">
        <v>235</v>
      </c>
      <c r="C633" s="24">
        <v>0.811111093</v>
      </c>
      <c r="D633" s="25">
        <v>0.811111093</v>
      </c>
      <c r="E633">
        <v>0</v>
      </c>
      <c r="F633">
        <v>38.98952052</v>
      </c>
      <c r="G633">
        <v>-76.05035256</v>
      </c>
      <c r="H633">
        <v>1001.9</v>
      </c>
      <c r="I633">
        <v>972.69</v>
      </c>
      <c r="J633">
        <f t="shared" si="46"/>
        <v>339.239966441603</v>
      </c>
      <c r="K633" s="10">
        <v>524.2467555529513</v>
      </c>
      <c r="L633">
        <v>506.21559204715544</v>
      </c>
      <c r="M633" s="10">
        <f t="shared" si="47"/>
        <v>515.2311738000534</v>
      </c>
      <c r="N633" s="22">
        <v>23.6</v>
      </c>
      <c r="O633" s="22">
        <v>51.9</v>
      </c>
      <c r="P633" s="22">
        <v>42.1</v>
      </c>
      <c r="Q633" s="22">
        <f t="shared" si="45"/>
        <v>41.400000000000006</v>
      </c>
      <c r="R633">
        <v>6.196</v>
      </c>
      <c r="AD633">
        <v>7819</v>
      </c>
      <c r="AE633">
        <v>373</v>
      </c>
      <c r="AF633">
        <v>129</v>
      </c>
      <c r="AG633">
        <v>34</v>
      </c>
      <c r="AH633">
        <v>8</v>
      </c>
      <c r="AI633">
        <v>49</v>
      </c>
      <c r="AJ633">
        <f t="shared" si="50"/>
        <v>165773.851590106</v>
      </c>
      <c r="AK633">
        <f t="shared" si="50"/>
        <v>7908.127208480565</v>
      </c>
      <c r="AL633">
        <f t="shared" si="50"/>
        <v>2734.982332155477</v>
      </c>
      <c r="AM633">
        <f t="shared" si="50"/>
        <v>720.8480565371025</v>
      </c>
      <c r="AN633">
        <f t="shared" si="50"/>
        <v>169.61130742049468</v>
      </c>
      <c r="AO633">
        <f t="shared" si="50"/>
        <v>1038.86925795053</v>
      </c>
      <c r="AP633">
        <v>0.697</v>
      </c>
      <c r="AR633">
        <v>163.5214081</v>
      </c>
      <c r="AS633">
        <v>0.071</v>
      </c>
      <c r="AU633">
        <v>1.048409343</v>
      </c>
      <c r="AV633">
        <f t="shared" si="49"/>
        <v>1.0684093430000001</v>
      </c>
      <c r="AW633">
        <v>0.004</v>
      </c>
    </row>
    <row r="634" spans="1:49" ht="12.75">
      <c r="A634" s="23">
        <v>37856</v>
      </c>
      <c r="B634" s="22">
        <v>235</v>
      </c>
      <c r="C634" s="24">
        <v>0.811226845</v>
      </c>
      <c r="D634" s="25">
        <v>0.811226845</v>
      </c>
      <c r="E634">
        <v>0</v>
      </c>
      <c r="F634">
        <v>38.98314796</v>
      </c>
      <c r="G634">
        <v>-76.05163731</v>
      </c>
      <c r="H634">
        <v>1001.1</v>
      </c>
      <c r="I634">
        <v>971.89</v>
      </c>
      <c r="J634">
        <f t="shared" si="46"/>
        <v>346.0724562053412</v>
      </c>
      <c r="K634" s="10">
        <v>531.0792453166878</v>
      </c>
      <c r="L634">
        <v>513.048081810892</v>
      </c>
      <c r="M634" s="10">
        <f t="shared" si="47"/>
        <v>522.0636635637899</v>
      </c>
      <c r="N634" s="22">
        <v>23.4</v>
      </c>
      <c r="O634" s="22">
        <v>51.6</v>
      </c>
      <c r="P634" s="22">
        <v>43</v>
      </c>
      <c r="Q634" s="22">
        <f t="shared" si="45"/>
        <v>42.55</v>
      </c>
      <c r="R634"/>
      <c r="AD634">
        <v>7493</v>
      </c>
      <c r="AE634">
        <v>317</v>
      </c>
      <c r="AF634">
        <v>125</v>
      </c>
      <c r="AG634">
        <v>40</v>
      </c>
      <c r="AH634">
        <v>14</v>
      </c>
      <c r="AI634">
        <v>48</v>
      </c>
      <c r="AJ634">
        <f t="shared" si="50"/>
        <v>158862.19081272083</v>
      </c>
      <c r="AK634">
        <f t="shared" si="50"/>
        <v>6720.848056537102</v>
      </c>
      <c r="AL634">
        <f t="shared" si="50"/>
        <v>2650.1766784452298</v>
      </c>
      <c r="AM634">
        <f t="shared" si="50"/>
        <v>848.0565371024735</v>
      </c>
      <c r="AN634">
        <f t="shared" si="50"/>
        <v>296.81978798586573</v>
      </c>
      <c r="AO634">
        <f t="shared" si="50"/>
        <v>1017.6678445229682</v>
      </c>
      <c r="AP634">
        <v>0.686</v>
      </c>
      <c r="AR634">
        <v>159.4006805</v>
      </c>
      <c r="AS634">
        <v>0.071</v>
      </c>
      <c r="AU634">
        <v>1.1442101</v>
      </c>
      <c r="AV634">
        <f t="shared" si="49"/>
        <v>1.1642101</v>
      </c>
      <c r="AW634">
        <v>0.001</v>
      </c>
    </row>
    <row r="635" spans="1:49" ht="12.75">
      <c r="A635" s="23">
        <v>37856</v>
      </c>
      <c r="B635" s="22">
        <v>235</v>
      </c>
      <c r="C635" s="24">
        <v>0.811342597</v>
      </c>
      <c r="D635" s="25">
        <v>0.811342597</v>
      </c>
      <c r="E635">
        <v>0</v>
      </c>
      <c r="F635">
        <v>38.97679418</v>
      </c>
      <c r="G635">
        <v>-76.05284715</v>
      </c>
      <c r="H635">
        <v>1003</v>
      </c>
      <c r="I635">
        <v>973.79</v>
      </c>
      <c r="J635">
        <f t="shared" si="46"/>
        <v>329.85446288483166</v>
      </c>
      <c r="K635" s="10">
        <v>514.8612519961782</v>
      </c>
      <c r="L635">
        <v>496.83008849038237</v>
      </c>
      <c r="M635" s="10">
        <f t="shared" si="47"/>
        <v>505.8456702432803</v>
      </c>
      <c r="N635" s="22">
        <v>23.7</v>
      </c>
      <c r="O635" s="22">
        <v>50.6</v>
      </c>
      <c r="P635" s="22">
        <v>42.6</v>
      </c>
      <c r="Q635" s="22">
        <f t="shared" si="45"/>
        <v>42.8</v>
      </c>
      <c r="R635"/>
      <c r="S635" s="26">
        <v>2.59E-05</v>
      </c>
      <c r="T635" s="26">
        <v>1.76E-05</v>
      </c>
      <c r="U635" s="26">
        <v>8.91E-06</v>
      </c>
      <c r="V635" s="26">
        <v>2.58E-06</v>
      </c>
      <c r="W635" s="26">
        <v>2.64E-06</v>
      </c>
      <c r="X635" s="26">
        <v>1.68E-06</v>
      </c>
      <c r="Y635">
        <v>939</v>
      </c>
      <c r="Z635">
        <v>309.7</v>
      </c>
      <c r="AA635">
        <v>303.7</v>
      </c>
      <c r="AB635">
        <v>22.3</v>
      </c>
      <c r="AD635">
        <v>7707</v>
      </c>
      <c r="AE635">
        <v>316</v>
      </c>
      <c r="AF635">
        <v>143</v>
      </c>
      <c r="AG635">
        <v>45</v>
      </c>
      <c r="AH635">
        <v>15</v>
      </c>
      <c r="AI635">
        <v>47</v>
      </c>
      <c r="AJ635">
        <f t="shared" si="50"/>
        <v>163399.29328621906</v>
      </c>
      <c r="AK635">
        <f t="shared" si="50"/>
        <v>6699.6466431095405</v>
      </c>
      <c r="AL635">
        <f t="shared" si="50"/>
        <v>3031.8021201413426</v>
      </c>
      <c r="AM635">
        <f t="shared" si="50"/>
        <v>954.0636042402826</v>
      </c>
      <c r="AN635">
        <f t="shared" si="50"/>
        <v>318.02120141342755</v>
      </c>
      <c r="AO635">
        <f t="shared" si="50"/>
        <v>996.4664310954064</v>
      </c>
      <c r="AP635">
        <v>0.697</v>
      </c>
      <c r="AR635">
        <v>157.48660280000001</v>
      </c>
      <c r="AS635">
        <v>0.071</v>
      </c>
      <c r="AU635">
        <v>1.096512437</v>
      </c>
      <c r="AV635">
        <f t="shared" si="49"/>
        <v>1.116512437</v>
      </c>
      <c r="AW635">
        <v>0.004</v>
      </c>
    </row>
    <row r="636" spans="1:49" ht="12.75">
      <c r="A636" s="23">
        <v>37856</v>
      </c>
      <c r="B636" s="22">
        <v>235</v>
      </c>
      <c r="C636" s="24">
        <v>0.811458349</v>
      </c>
      <c r="D636" s="25">
        <v>0.811458349</v>
      </c>
      <c r="E636">
        <v>0</v>
      </c>
      <c r="F636">
        <v>38.97054106</v>
      </c>
      <c r="G636">
        <v>-76.0540416</v>
      </c>
      <c r="H636">
        <v>1004.1</v>
      </c>
      <c r="I636">
        <v>974.89</v>
      </c>
      <c r="J636">
        <f t="shared" si="46"/>
        <v>320.4795552761951</v>
      </c>
      <c r="K636" s="10">
        <v>505.4863443875417</v>
      </c>
      <c r="L636">
        <v>487.4551808817458</v>
      </c>
      <c r="M636" s="10">
        <f t="shared" si="47"/>
        <v>496.47076263464373</v>
      </c>
      <c r="N636" s="22">
        <v>23.8</v>
      </c>
      <c r="O636" s="22">
        <v>50.3</v>
      </c>
      <c r="P636" s="22">
        <v>41.1</v>
      </c>
      <c r="Q636" s="22">
        <f t="shared" si="45"/>
        <v>41.85</v>
      </c>
      <c r="R636"/>
      <c r="AD636">
        <v>7453</v>
      </c>
      <c r="AE636">
        <v>331</v>
      </c>
      <c r="AF636">
        <v>121</v>
      </c>
      <c r="AG636">
        <v>38</v>
      </c>
      <c r="AH636">
        <v>18</v>
      </c>
      <c r="AI636">
        <v>48</v>
      </c>
      <c r="AJ636">
        <f t="shared" si="50"/>
        <v>158014.13427561836</v>
      </c>
      <c r="AK636">
        <f t="shared" si="50"/>
        <v>7017.667844522968</v>
      </c>
      <c r="AL636">
        <f t="shared" si="50"/>
        <v>2565.3710247349823</v>
      </c>
      <c r="AM636">
        <f t="shared" si="50"/>
        <v>805.6537102473497</v>
      </c>
      <c r="AN636">
        <f t="shared" si="50"/>
        <v>381.62544169611306</v>
      </c>
      <c r="AO636">
        <f t="shared" si="50"/>
        <v>1017.6678445229682</v>
      </c>
      <c r="AP636">
        <v>0.824</v>
      </c>
      <c r="AR636">
        <v>154.8175964</v>
      </c>
      <c r="AS636">
        <v>0.071</v>
      </c>
      <c r="AU636">
        <v>1.096647501</v>
      </c>
      <c r="AV636">
        <f t="shared" si="49"/>
        <v>1.116647501</v>
      </c>
      <c r="AW636">
        <v>0.01</v>
      </c>
    </row>
    <row r="637" spans="1:49" ht="12.75">
      <c r="A637" s="23">
        <v>37856</v>
      </c>
      <c r="B637" s="22">
        <v>235</v>
      </c>
      <c r="C637" s="24">
        <v>0.811574101</v>
      </c>
      <c r="D637" s="25">
        <v>0.811574101</v>
      </c>
      <c r="E637">
        <v>0</v>
      </c>
      <c r="F637">
        <v>38.96419172</v>
      </c>
      <c r="G637">
        <v>-76.05535553</v>
      </c>
      <c r="H637">
        <v>1006.2</v>
      </c>
      <c r="I637">
        <v>976.99</v>
      </c>
      <c r="J637">
        <f t="shared" si="46"/>
        <v>302.61134144167846</v>
      </c>
      <c r="K637" s="10">
        <v>487.6181305530251</v>
      </c>
      <c r="L637">
        <v>469.58696704722917</v>
      </c>
      <c r="M637" s="10">
        <f t="shared" si="47"/>
        <v>478.6025488001271</v>
      </c>
      <c r="N637" s="22">
        <v>23.9</v>
      </c>
      <c r="O637" s="22">
        <v>50.6</v>
      </c>
      <c r="P637" s="22">
        <v>41.6</v>
      </c>
      <c r="Q637" s="22">
        <f t="shared" si="45"/>
        <v>41.35</v>
      </c>
      <c r="R637"/>
      <c r="AD637">
        <v>7313</v>
      </c>
      <c r="AE637">
        <v>387</v>
      </c>
      <c r="AF637">
        <v>129</v>
      </c>
      <c r="AG637">
        <v>44</v>
      </c>
      <c r="AH637">
        <v>18</v>
      </c>
      <c r="AI637">
        <v>37</v>
      </c>
      <c r="AJ637">
        <f t="shared" si="50"/>
        <v>155045.93639575972</v>
      </c>
      <c r="AK637">
        <f t="shared" si="50"/>
        <v>8204.946996466431</v>
      </c>
      <c r="AL637">
        <f t="shared" si="50"/>
        <v>2734.982332155477</v>
      </c>
      <c r="AM637">
        <f t="shared" si="50"/>
        <v>932.8621908127208</v>
      </c>
      <c r="AN637">
        <f t="shared" si="50"/>
        <v>381.62544169611306</v>
      </c>
      <c r="AO637">
        <f t="shared" si="50"/>
        <v>784.452296819788</v>
      </c>
      <c r="AP637">
        <v>0.744</v>
      </c>
      <c r="AR637">
        <v>158.9543915</v>
      </c>
      <c r="AS637">
        <v>0.071</v>
      </c>
      <c r="AU637">
        <v>1.077649713</v>
      </c>
      <c r="AV637">
        <f t="shared" si="49"/>
        <v>1.097649713</v>
      </c>
      <c r="AW637">
        <v>0.009</v>
      </c>
    </row>
    <row r="638" spans="1:49" ht="12.75">
      <c r="A638" s="23">
        <v>37856</v>
      </c>
      <c r="B638" s="22">
        <v>235</v>
      </c>
      <c r="C638" s="24">
        <v>0.811689794</v>
      </c>
      <c r="D638" s="25">
        <v>0.811689794</v>
      </c>
      <c r="E638">
        <v>0</v>
      </c>
      <c r="F638">
        <v>38.95776843</v>
      </c>
      <c r="G638">
        <v>-76.05679045</v>
      </c>
      <c r="H638">
        <v>1005.6</v>
      </c>
      <c r="I638">
        <v>976.39</v>
      </c>
      <c r="J638">
        <f t="shared" si="46"/>
        <v>307.7126233017286</v>
      </c>
      <c r="K638" s="10">
        <v>492.71941241307525</v>
      </c>
      <c r="L638">
        <v>474.68824890727933</v>
      </c>
      <c r="M638" s="10">
        <f t="shared" si="47"/>
        <v>483.7038306601773</v>
      </c>
      <c r="N638" s="22">
        <v>24</v>
      </c>
      <c r="O638" s="22">
        <v>50</v>
      </c>
      <c r="P638" s="22">
        <v>42.1</v>
      </c>
      <c r="Q638" s="22">
        <f t="shared" si="45"/>
        <v>41.85</v>
      </c>
      <c r="R638"/>
      <c r="S638" s="26">
        <v>2.67E-05</v>
      </c>
      <c r="T638" s="26">
        <v>1.74E-05</v>
      </c>
      <c r="U638" s="26">
        <v>8.93E-06</v>
      </c>
      <c r="V638" s="26">
        <v>2.84E-06</v>
      </c>
      <c r="W638" s="26">
        <v>2.91E-06</v>
      </c>
      <c r="X638" s="26">
        <v>1.72E-06</v>
      </c>
      <c r="Y638">
        <v>942.4</v>
      </c>
      <c r="Z638">
        <v>309.7</v>
      </c>
      <c r="AA638">
        <v>303.7</v>
      </c>
      <c r="AB638">
        <v>22.3</v>
      </c>
      <c r="AD638">
        <v>7536</v>
      </c>
      <c r="AE638">
        <v>331</v>
      </c>
      <c r="AF638">
        <v>136</v>
      </c>
      <c r="AG638">
        <v>48</v>
      </c>
      <c r="AH638">
        <v>14</v>
      </c>
      <c r="AI638">
        <v>38</v>
      </c>
      <c r="AJ638">
        <f t="shared" si="50"/>
        <v>159773.851590106</v>
      </c>
      <c r="AK638">
        <f t="shared" si="50"/>
        <v>7017.667844522968</v>
      </c>
      <c r="AL638">
        <f t="shared" si="50"/>
        <v>2883.39222614841</v>
      </c>
      <c r="AM638">
        <f t="shared" si="50"/>
        <v>1017.6678445229682</v>
      </c>
      <c r="AN638">
        <f t="shared" si="50"/>
        <v>296.81978798586573</v>
      </c>
      <c r="AO638">
        <f t="shared" si="50"/>
        <v>805.6537102473497</v>
      </c>
      <c r="AP638">
        <v>0.676</v>
      </c>
      <c r="AR638">
        <v>159.6794434</v>
      </c>
      <c r="AS638">
        <v>0.051</v>
      </c>
      <c r="AU638">
        <v>1.06097579</v>
      </c>
      <c r="AV638">
        <f t="shared" si="49"/>
        <v>1.08097579</v>
      </c>
      <c r="AW638">
        <v>0.004</v>
      </c>
    </row>
    <row r="639" spans="1:49" ht="12.75">
      <c r="A639" s="23">
        <v>37856</v>
      </c>
      <c r="B639" s="22">
        <v>235</v>
      </c>
      <c r="C639" s="24">
        <v>0.811805546</v>
      </c>
      <c r="D639" s="25">
        <v>0.811805546</v>
      </c>
      <c r="E639">
        <v>0</v>
      </c>
      <c r="F639">
        <v>38.95140112</v>
      </c>
      <c r="G639">
        <v>-76.05821995</v>
      </c>
      <c r="H639">
        <v>1004</v>
      </c>
      <c r="I639">
        <v>974.79</v>
      </c>
      <c r="J639">
        <f t="shared" si="46"/>
        <v>321.3313823841596</v>
      </c>
      <c r="K639" s="10">
        <v>506.33817149550623</v>
      </c>
      <c r="L639">
        <v>488.3070079897103</v>
      </c>
      <c r="M639" s="10">
        <f t="shared" si="47"/>
        <v>497.3225897426083</v>
      </c>
      <c r="N639" s="22">
        <v>23.8</v>
      </c>
      <c r="O639" s="22">
        <v>51.6</v>
      </c>
      <c r="P639" s="22">
        <v>41.6</v>
      </c>
      <c r="Q639" s="22">
        <f aca="true" t="shared" si="51" ref="Q639:Q702">AVERAGE(P638:P639)</f>
        <v>41.85</v>
      </c>
      <c r="R639">
        <v>6.8</v>
      </c>
      <c r="AD639">
        <v>7477</v>
      </c>
      <c r="AE639">
        <v>331</v>
      </c>
      <c r="AF639">
        <v>133</v>
      </c>
      <c r="AG639">
        <v>39</v>
      </c>
      <c r="AH639">
        <v>13</v>
      </c>
      <c r="AI639">
        <v>43</v>
      </c>
      <c r="AJ639">
        <f t="shared" si="50"/>
        <v>158522.96819787985</v>
      </c>
      <c r="AK639">
        <f t="shared" si="50"/>
        <v>7017.667844522968</v>
      </c>
      <c r="AL639">
        <f t="shared" si="50"/>
        <v>2819.7879858657243</v>
      </c>
      <c r="AM639">
        <f t="shared" si="50"/>
        <v>826.8551236749116</v>
      </c>
      <c r="AN639">
        <f t="shared" si="50"/>
        <v>275.61837455830386</v>
      </c>
      <c r="AO639">
        <f t="shared" si="50"/>
        <v>911.660777385159</v>
      </c>
      <c r="AP639">
        <v>0.687</v>
      </c>
      <c r="AR639">
        <v>152.8034668</v>
      </c>
      <c r="AS639">
        <v>0.071</v>
      </c>
      <c r="AU639">
        <v>0.9808193445</v>
      </c>
      <c r="AV639">
        <f t="shared" si="49"/>
        <v>1.0008193445</v>
      </c>
      <c r="AW639">
        <v>0.004</v>
      </c>
    </row>
    <row r="640" spans="1:49" ht="12.75">
      <c r="A640" s="23">
        <v>37856</v>
      </c>
      <c r="B640" s="22">
        <v>235</v>
      </c>
      <c r="C640" s="24">
        <v>0.811921299</v>
      </c>
      <c r="D640" s="25">
        <v>0.811921299</v>
      </c>
      <c r="E640">
        <v>0</v>
      </c>
      <c r="F640">
        <v>38.94505834</v>
      </c>
      <c r="G640">
        <v>-76.05969786</v>
      </c>
      <c r="H640">
        <v>1003.7</v>
      </c>
      <c r="I640">
        <v>974.49</v>
      </c>
      <c r="J640">
        <f t="shared" si="46"/>
        <v>323.88738812091225</v>
      </c>
      <c r="K640" s="10">
        <v>508.89417723225887</v>
      </c>
      <c r="L640">
        <v>490.86301372646295</v>
      </c>
      <c r="M640" s="10">
        <f t="shared" si="47"/>
        <v>499.8785954793609</v>
      </c>
      <c r="N640" s="22">
        <v>23.7</v>
      </c>
      <c r="O640" s="22">
        <v>51.6</v>
      </c>
      <c r="P640" s="22">
        <v>42.1</v>
      </c>
      <c r="Q640" s="22">
        <f t="shared" si="51"/>
        <v>41.85</v>
      </c>
      <c r="R640"/>
      <c r="AD640">
        <v>7204</v>
      </c>
      <c r="AE640">
        <v>340</v>
      </c>
      <c r="AF640">
        <v>129</v>
      </c>
      <c r="AG640">
        <v>37</v>
      </c>
      <c r="AH640">
        <v>8</v>
      </c>
      <c r="AI640">
        <v>34</v>
      </c>
      <c r="AJ640">
        <f t="shared" si="50"/>
        <v>152734.9823321555</v>
      </c>
      <c r="AK640">
        <f t="shared" si="50"/>
        <v>7208.480565371025</v>
      </c>
      <c r="AL640">
        <f t="shared" si="50"/>
        <v>2734.982332155477</v>
      </c>
      <c r="AM640">
        <f t="shared" si="50"/>
        <v>784.452296819788</v>
      </c>
      <c r="AN640">
        <f t="shared" si="50"/>
        <v>169.61130742049468</v>
      </c>
      <c r="AO640">
        <f t="shared" si="50"/>
        <v>720.8480565371025</v>
      </c>
      <c r="AP640">
        <v>0.735</v>
      </c>
      <c r="AR640">
        <v>154.2458191</v>
      </c>
      <c r="AS640">
        <v>0.061</v>
      </c>
      <c r="AU640">
        <v>1.027830601</v>
      </c>
      <c r="AV640">
        <f t="shared" si="49"/>
        <v>1.047830601</v>
      </c>
      <c r="AW640">
        <v>0.001</v>
      </c>
    </row>
    <row r="641" spans="1:49" ht="12.75">
      <c r="A641" s="23">
        <v>37856</v>
      </c>
      <c r="B641" s="22">
        <v>235</v>
      </c>
      <c r="C641" s="24">
        <v>0.812037051</v>
      </c>
      <c r="D641" s="25">
        <v>0.812037051</v>
      </c>
      <c r="E641">
        <v>0</v>
      </c>
      <c r="F641">
        <v>38.93870056</v>
      </c>
      <c r="G641">
        <v>-76.06108247</v>
      </c>
      <c r="H641">
        <v>1003.4</v>
      </c>
      <c r="I641">
        <v>974.19</v>
      </c>
      <c r="J641">
        <f t="shared" si="46"/>
        <v>326.4441808537161</v>
      </c>
      <c r="K641" s="10">
        <v>511.4509699650644</v>
      </c>
      <c r="L641">
        <v>493.4198064592685</v>
      </c>
      <c r="M641" s="10">
        <f t="shared" si="47"/>
        <v>502.43538821216646</v>
      </c>
      <c r="N641" s="22">
        <v>23.6</v>
      </c>
      <c r="O641" s="22">
        <v>51.8</v>
      </c>
      <c r="P641" s="22">
        <v>43.6</v>
      </c>
      <c r="Q641" s="22">
        <f t="shared" si="51"/>
        <v>42.85</v>
      </c>
      <c r="R641"/>
      <c r="S641" s="26">
        <v>2.63E-05</v>
      </c>
      <c r="T641" s="26">
        <v>1.73E-05</v>
      </c>
      <c r="U641" s="26">
        <v>9.77E-06</v>
      </c>
      <c r="V641" s="26">
        <v>3.28E-06</v>
      </c>
      <c r="W641" s="26">
        <v>2.99E-06</v>
      </c>
      <c r="X641" s="26">
        <v>2.27E-06</v>
      </c>
      <c r="Y641">
        <v>940.8</v>
      </c>
      <c r="Z641">
        <v>309.8</v>
      </c>
      <c r="AA641">
        <v>303.7</v>
      </c>
      <c r="AB641">
        <v>22.1</v>
      </c>
      <c r="AD641">
        <v>7303</v>
      </c>
      <c r="AE641">
        <v>309</v>
      </c>
      <c r="AF641">
        <v>127</v>
      </c>
      <c r="AG641">
        <v>32</v>
      </c>
      <c r="AH641">
        <v>16</v>
      </c>
      <c r="AI641">
        <v>37</v>
      </c>
      <c r="AJ641">
        <f t="shared" si="50"/>
        <v>154833.92226148408</v>
      </c>
      <c r="AK641">
        <f t="shared" si="50"/>
        <v>6551.236749116608</v>
      </c>
      <c r="AL641">
        <f t="shared" si="50"/>
        <v>2692.5795053003535</v>
      </c>
      <c r="AM641">
        <f t="shared" si="50"/>
        <v>678.4452296819787</v>
      </c>
      <c r="AN641">
        <f t="shared" si="50"/>
        <v>339.22261484098937</v>
      </c>
      <c r="AO641">
        <f t="shared" si="50"/>
        <v>784.452296819788</v>
      </c>
      <c r="AP641">
        <v>0.706</v>
      </c>
      <c r="AR641">
        <v>157.6752319</v>
      </c>
      <c r="AS641">
        <v>0.052</v>
      </c>
      <c r="AU641">
        <v>1.120111585</v>
      </c>
      <c r="AV641">
        <f t="shared" si="49"/>
        <v>1.140111585</v>
      </c>
      <c r="AW641">
        <v>0.008</v>
      </c>
    </row>
    <row r="642" spans="1:49" ht="12.75">
      <c r="A642" s="23">
        <v>37856</v>
      </c>
      <c r="B642" s="22">
        <v>235</v>
      </c>
      <c r="C642" s="24">
        <v>0.812152803</v>
      </c>
      <c r="D642" s="25">
        <v>0.812152803</v>
      </c>
      <c r="E642">
        <v>0</v>
      </c>
      <c r="F642">
        <v>38.93236437</v>
      </c>
      <c r="G642">
        <v>-76.06231991</v>
      </c>
      <c r="H642">
        <v>1004.5</v>
      </c>
      <c r="I642">
        <v>975.29</v>
      </c>
      <c r="J642">
        <f t="shared" si="46"/>
        <v>317.07312038774495</v>
      </c>
      <c r="K642" s="10">
        <v>502.07990949909157</v>
      </c>
      <c r="L642">
        <v>484.04874599329565</v>
      </c>
      <c r="M642" s="10">
        <f t="shared" si="47"/>
        <v>493.0643277461936</v>
      </c>
      <c r="N642" s="22">
        <v>23.7</v>
      </c>
      <c r="O642" s="22">
        <v>51.1</v>
      </c>
      <c r="P642" s="22">
        <v>44.1</v>
      </c>
      <c r="Q642" s="22">
        <f t="shared" si="51"/>
        <v>43.85</v>
      </c>
      <c r="R642"/>
      <c r="AD642">
        <v>9661</v>
      </c>
      <c r="AE642">
        <v>349</v>
      </c>
      <c r="AF642">
        <v>118</v>
      </c>
      <c r="AG642">
        <v>43</v>
      </c>
      <c r="AH642">
        <v>11</v>
      </c>
      <c r="AI642">
        <v>41</v>
      </c>
      <c r="AJ642">
        <f t="shared" si="50"/>
        <v>204826.8551236749</v>
      </c>
      <c r="AK642">
        <f t="shared" si="50"/>
        <v>7399.293286219081</v>
      </c>
      <c r="AL642">
        <f t="shared" si="50"/>
        <v>2501.7667844522966</v>
      </c>
      <c r="AM642">
        <f t="shared" si="50"/>
        <v>911.660777385159</v>
      </c>
      <c r="AN642">
        <f t="shared" si="50"/>
        <v>233.2155477031802</v>
      </c>
      <c r="AO642">
        <f t="shared" si="50"/>
        <v>869.2579505300353</v>
      </c>
      <c r="AP642">
        <v>0.765</v>
      </c>
      <c r="AR642">
        <v>160.4869385</v>
      </c>
      <c r="AS642">
        <v>0.081</v>
      </c>
      <c r="AU642">
        <v>1.11515677</v>
      </c>
      <c r="AV642">
        <f t="shared" si="49"/>
        <v>1.13515677</v>
      </c>
      <c r="AW642">
        <v>0.011</v>
      </c>
    </row>
    <row r="643" spans="1:49" ht="12.75">
      <c r="A643" s="23">
        <v>37856</v>
      </c>
      <c r="B643" s="22">
        <v>235</v>
      </c>
      <c r="C643" s="24">
        <v>0.812268496</v>
      </c>
      <c r="D643" s="25">
        <v>0.812268496</v>
      </c>
      <c r="E643">
        <v>0</v>
      </c>
      <c r="F643">
        <v>38.92607442</v>
      </c>
      <c r="G643">
        <v>-76.06349386</v>
      </c>
      <c r="H643">
        <v>1005.4</v>
      </c>
      <c r="I643">
        <v>976.19</v>
      </c>
      <c r="J643">
        <f t="shared" si="46"/>
        <v>309.41374723028247</v>
      </c>
      <c r="K643" s="10">
        <v>494.4205363416291</v>
      </c>
      <c r="L643">
        <v>476.38937283583317</v>
      </c>
      <c r="M643" s="10">
        <f t="shared" si="47"/>
        <v>485.40495458873113</v>
      </c>
      <c r="N643" s="22">
        <v>23.8</v>
      </c>
      <c r="O643" s="22">
        <v>50.7</v>
      </c>
      <c r="P643" s="22">
        <v>43.1</v>
      </c>
      <c r="Q643" s="22">
        <f t="shared" si="51"/>
        <v>43.6</v>
      </c>
      <c r="R643"/>
      <c r="AD643">
        <v>11025</v>
      </c>
      <c r="AE643">
        <v>334</v>
      </c>
      <c r="AF643">
        <v>145</v>
      </c>
      <c r="AG643">
        <v>35</v>
      </c>
      <c r="AH643">
        <v>17</v>
      </c>
      <c r="AI643">
        <v>38</v>
      </c>
      <c r="AJ643">
        <f t="shared" si="50"/>
        <v>233745.58303886926</v>
      </c>
      <c r="AK643">
        <f t="shared" si="50"/>
        <v>7081.272084805653</v>
      </c>
      <c r="AL643">
        <f t="shared" si="50"/>
        <v>3074.2049469964663</v>
      </c>
      <c r="AM643">
        <f t="shared" si="50"/>
        <v>742.0494699646642</v>
      </c>
      <c r="AN643">
        <f t="shared" si="50"/>
        <v>360.42402826855124</v>
      </c>
      <c r="AO643">
        <f t="shared" si="50"/>
        <v>805.6537102473497</v>
      </c>
      <c r="AP643">
        <v>0.676</v>
      </c>
      <c r="AR643">
        <v>167.8106384</v>
      </c>
      <c r="AS643">
        <v>0.061</v>
      </c>
      <c r="AU643">
        <v>1.120246768</v>
      </c>
      <c r="AV643">
        <f t="shared" si="49"/>
        <v>1.140246768</v>
      </c>
      <c r="AW643">
        <v>0.007</v>
      </c>
    </row>
    <row r="644" spans="1:49" ht="12.75">
      <c r="A644" s="23">
        <v>37856</v>
      </c>
      <c r="B644" s="22">
        <v>235</v>
      </c>
      <c r="C644" s="24">
        <v>0.812384248</v>
      </c>
      <c r="D644" s="25">
        <v>0.812384248</v>
      </c>
      <c r="E644">
        <v>0</v>
      </c>
      <c r="F644">
        <v>38.91967678</v>
      </c>
      <c r="G644">
        <v>-76.06461354</v>
      </c>
      <c r="H644">
        <v>1006.1</v>
      </c>
      <c r="I644">
        <v>976.89</v>
      </c>
      <c r="J644">
        <f t="shared" si="46"/>
        <v>303.4613374884428</v>
      </c>
      <c r="K644" s="10">
        <v>488.4681265997894</v>
      </c>
      <c r="L644">
        <v>470.4369630939935</v>
      </c>
      <c r="M644" s="10">
        <f t="shared" si="47"/>
        <v>479.45254484689144</v>
      </c>
      <c r="N644" s="22">
        <v>23.9</v>
      </c>
      <c r="O644" s="22">
        <v>51.4</v>
      </c>
      <c r="P644" s="22">
        <v>42.6</v>
      </c>
      <c r="Q644" s="22">
        <f t="shared" si="51"/>
        <v>42.85</v>
      </c>
      <c r="R644"/>
      <c r="AD644">
        <v>12611</v>
      </c>
      <c r="AE644">
        <v>338</v>
      </c>
      <c r="AF644">
        <v>116</v>
      </c>
      <c r="AG644">
        <v>33</v>
      </c>
      <c r="AH644">
        <v>15</v>
      </c>
      <c r="AI644">
        <v>42</v>
      </c>
      <c r="AJ644">
        <f t="shared" si="50"/>
        <v>267371.02473498235</v>
      </c>
      <c r="AK644">
        <f t="shared" si="50"/>
        <v>7166.077738515901</v>
      </c>
      <c r="AL644">
        <f t="shared" si="50"/>
        <v>2459.363957597173</v>
      </c>
      <c r="AM644">
        <f t="shared" si="50"/>
        <v>699.6466431095406</v>
      </c>
      <c r="AN644">
        <f t="shared" si="50"/>
        <v>318.02120141342755</v>
      </c>
      <c r="AO644">
        <f t="shared" si="50"/>
        <v>890.4593639575971</v>
      </c>
      <c r="AP644">
        <v>0.754</v>
      </c>
      <c r="AR644">
        <v>168.664566</v>
      </c>
      <c r="AS644">
        <v>0.091</v>
      </c>
      <c r="AU644">
        <v>1.120381951</v>
      </c>
      <c r="AV644">
        <f t="shared" si="49"/>
        <v>1.140381951</v>
      </c>
      <c r="AW644">
        <v>0.004</v>
      </c>
    </row>
    <row r="645" spans="1:49" ht="12.75">
      <c r="A645" s="23">
        <v>37856</v>
      </c>
      <c r="B645" s="22">
        <v>235</v>
      </c>
      <c r="C645" s="24">
        <v>0.8125</v>
      </c>
      <c r="D645" s="25">
        <v>0.8125</v>
      </c>
      <c r="E645">
        <v>0</v>
      </c>
      <c r="F645">
        <v>38.91319872</v>
      </c>
      <c r="G645">
        <v>-76.06556494</v>
      </c>
      <c r="H645">
        <v>1005.1</v>
      </c>
      <c r="I645">
        <v>975.89</v>
      </c>
      <c r="J645">
        <f t="shared" si="46"/>
        <v>311.9660867155619</v>
      </c>
      <c r="K645" s="10">
        <v>496.97287582690853</v>
      </c>
      <c r="L645">
        <v>478.9417123211126</v>
      </c>
      <c r="M645" s="10">
        <f t="shared" si="47"/>
        <v>487.9572940740106</v>
      </c>
      <c r="N645" s="22">
        <v>23.8</v>
      </c>
      <c r="O645" s="22">
        <v>51.9</v>
      </c>
      <c r="P645" s="22">
        <v>43.1</v>
      </c>
      <c r="Q645" s="22">
        <f t="shared" si="51"/>
        <v>42.85</v>
      </c>
      <c r="R645">
        <v>6.515</v>
      </c>
      <c r="S645" s="26">
        <v>2.66E-05</v>
      </c>
      <c r="T645" s="26">
        <v>1.67E-05</v>
      </c>
      <c r="U645" s="26">
        <v>8.18E-06</v>
      </c>
      <c r="V645" s="26">
        <v>4.41E-06</v>
      </c>
      <c r="W645" s="26">
        <v>2.38E-06</v>
      </c>
      <c r="X645" s="26">
        <v>1.66E-06</v>
      </c>
      <c r="Y645">
        <v>942.6</v>
      </c>
      <c r="Z645">
        <v>309.8</v>
      </c>
      <c r="AA645">
        <v>303.8</v>
      </c>
      <c r="AB645">
        <v>22.1</v>
      </c>
      <c r="AD645">
        <v>12603</v>
      </c>
      <c r="AE645">
        <v>381</v>
      </c>
      <c r="AF645">
        <v>145</v>
      </c>
      <c r="AG645">
        <v>40</v>
      </c>
      <c r="AH645">
        <v>12</v>
      </c>
      <c r="AI645">
        <v>22</v>
      </c>
      <c r="AJ645">
        <f t="shared" si="50"/>
        <v>267201.4134275618</v>
      </c>
      <c r="AK645">
        <f t="shared" si="50"/>
        <v>8077.73851590106</v>
      </c>
      <c r="AL645">
        <f t="shared" si="50"/>
        <v>3074.2049469964663</v>
      </c>
      <c r="AM645">
        <f t="shared" si="50"/>
        <v>848.0565371024735</v>
      </c>
      <c r="AN645">
        <f t="shared" si="50"/>
        <v>254.41696113074204</v>
      </c>
      <c r="AO645">
        <f t="shared" si="50"/>
        <v>466.4310954063604</v>
      </c>
      <c r="AP645">
        <v>0.834</v>
      </c>
      <c r="AR645">
        <v>171.0971375</v>
      </c>
      <c r="AS645">
        <v>0.071</v>
      </c>
      <c r="AU645">
        <v>1.169613481</v>
      </c>
      <c r="AV645">
        <f t="shared" si="49"/>
        <v>1.189613481</v>
      </c>
      <c r="AW645">
        <v>0.002</v>
      </c>
    </row>
    <row r="646" spans="1:49" ht="12.75">
      <c r="A646" s="23">
        <v>37856</v>
      </c>
      <c r="B646" s="22">
        <v>235</v>
      </c>
      <c r="C646" s="24">
        <v>0.812615752</v>
      </c>
      <c r="D646" s="25">
        <v>0.812615752</v>
      </c>
      <c r="E646">
        <v>0</v>
      </c>
      <c r="F646">
        <v>38.90668459</v>
      </c>
      <c r="G646">
        <v>-76.06631537</v>
      </c>
      <c r="H646">
        <v>1005.9</v>
      </c>
      <c r="I646">
        <v>976.69</v>
      </c>
      <c r="J646">
        <f t="shared" si="46"/>
        <v>305.1615906443943</v>
      </c>
      <c r="K646" s="10">
        <v>490.16837975574094</v>
      </c>
      <c r="L646">
        <v>472.137216249945</v>
      </c>
      <c r="M646" s="10">
        <f t="shared" si="47"/>
        <v>481.152798002843</v>
      </c>
      <c r="N646" s="22">
        <v>23.8</v>
      </c>
      <c r="O646" s="22">
        <v>51.4</v>
      </c>
      <c r="P646" s="22">
        <v>43.1</v>
      </c>
      <c r="Q646" s="22">
        <f t="shared" si="51"/>
        <v>43.1</v>
      </c>
      <c r="R646"/>
      <c r="AD646">
        <v>12756</v>
      </c>
      <c r="AE646">
        <v>366</v>
      </c>
      <c r="AF646">
        <v>135</v>
      </c>
      <c r="AG646">
        <v>26</v>
      </c>
      <c r="AH646">
        <v>14</v>
      </c>
      <c r="AI646">
        <v>26</v>
      </c>
      <c r="AJ646">
        <f t="shared" si="50"/>
        <v>270445.2296819788</v>
      </c>
      <c r="AK646">
        <f t="shared" si="50"/>
        <v>7759.717314487632</v>
      </c>
      <c r="AL646">
        <f t="shared" si="50"/>
        <v>2862.190812720848</v>
      </c>
      <c r="AM646">
        <f t="shared" si="50"/>
        <v>551.2367491166077</v>
      </c>
      <c r="AN646">
        <f t="shared" si="50"/>
        <v>296.81978798586573</v>
      </c>
      <c r="AO646">
        <f t="shared" si="50"/>
        <v>551.2367491166077</v>
      </c>
      <c r="AP646">
        <v>0.745</v>
      </c>
      <c r="AR646">
        <v>177.1880646</v>
      </c>
      <c r="AS646">
        <v>0.061</v>
      </c>
      <c r="AU646">
        <v>1.229607105</v>
      </c>
      <c r="AV646">
        <f t="shared" si="49"/>
        <v>1.249607105</v>
      </c>
      <c r="AW646">
        <v>0.003</v>
      </c>
    </row>
    <row r="647" spans="1:49" ht="12.75">
      <c r="A647" s="23">
        <v>37856</v>
      </c>
      <c r="B647" s="22">
        <v>235</v>
      </c>
      <c r="C647" s="24">
        <v>0.812731504</v>
      </c>
      <c r="D647" s="25">
        <v>0.812731504</v>
      </c>
      <c r="E647">
        <v>0</v>
      </c>
      <c r="F647">
        <v>38.90023804</v>
      </c>
      <c r="G647">
        <v>-76.06695023</v>
      </c>
      <c r="H647">
        <v>1005.7</v>
      </c>
      <c r="I647">
        <v>976.49</v>
      </c>
      <c r="J647">
        <f t="shared" si="46"/>
        <v>306.86219200238975</v>
      </c>
      <c r="K647" s="10">
        <v>491.86898111373637</v>
      </c>
      <c r="L647">
        <v>473.83781760794045</v>
      </c>
      <c r="M647" s="10">
        <f t="shared" si="47"/>
        <v>482.8533993608384</v>
      </c>
      <c r="N647" s="22">
        <v>23.8</v>
      </c>
      <c r="O647" s="22">
        <v>51.8</v>
      </c>
      <c r="P647" s="22">
        <v>43.6</v>
      </c>
      <c r="Q647" s="22">
        <f t="shared" si="51"/>
        <v>43.35</v>
      </c>
      <c r="R647"/>
      <c r="AD647">
        <v>12732</v>
      </c>
      <c r="AE647">
        <v>336</v>
      </c>
      <c r="AF647">
        <v>119</v>
      </c>
      <c r="AG647">
        <v>35</v>
      </c>
      <c r="AH647">
        <v>14</v>
      </c>
      <c r="AI647">
        <v>38</v>
      </c>
      <c r="AJ647">
        <f t="shared" si="50"/>
        <v>269936.3957597173</v>
      </c>
      <c r="AK647">
        <f t="shared" si="50"/>
        <v>7123.674911660777</v>
      </c>
      <c r="AL647">
        <f t="shared" si="50"/>
        <v>2522.9681978798585</v>
      </c>
      <c r="AM647">
        <f t="shared" si="50"/>
        <v>742.0494699646642</v>
      </c>
      <c r="AN647">
        <f t="shared" si="50"/>
        <v>296.81978798586573</v>
      </c>
      <c r="AO647">
        <f t="shared" si="50"/>
        <v>805.6537102473497</v>
      </c>
      <c r="AP647">
        <v>0.745</v>
      </c>
      <c r="AR647">
        <v>178.2789612</v>
      </c>
      <c r="AS647">
        <v>0.071</v>
      </c>
      <c r="AU647">
        <v>1.179450274</v>
      </c>
      <c r="AV647">
        <f t="shared" si="49"/>
        <v>1.199450274</v>
      </c>
      <c r="AW647">
        <v>0.009</v>
      </c>
    </row>
    <row r="648" spans="1:49" ht="12.75">
      <c r="A648" s="23">
        <v>37856</v>
      </c>
      <c r="B648" s="22">
        <v>235</v>
      </c>
      <c r="C648" s="24">
        <v>0.812847197</v>
      </c>
      <c r="D648" s="25">
        <v>0.812847197</v>
      </c>
      <c r="E648">
        <v>0</v>
      </c>
      <c r="F648">
        <v>38.89380809</v>
      </c>
      <c r="G648">
        <v>-76.06757529</v>
      </c>
      <c r="H648">
        <v>1008.5</v>
      </c>
      <c r="I648">
        <v>979.29</v>
      </c>
      <c r="J648">
        <f t="shared" si="46"/>
        <v>283.0854075716245</v>
      </c>
      <c r="K648" s="10">
        <v>468.0921966829711</v>
      </c>
      <c r="L648">
        <v>450.0610331771752</v>
      </c>
      <c r="M648" s="10">
        <f t="shared" si="47"/>
        <v>459.07661493007316</v>
      </c>
      <c r="N648" s="22">
        <v>23.9</v>
      </c>
      <c r="O648" s="22">
        <v>51.3</v>
      </c>
      <c r="P648" s="22">
        <v>42.6</v>
      </c>
      <c r="Q648" s="22">
        <f t="shared" si="51"/>
        <v>43.1</v>
      </c>
      <c r="R648"/>
      <c r="S648" s="26">
        <v>2.64E-05</v>
      </c>
      <c r="T648" s="26">
        <v>1.63E-05</v>
      </c>
      <c r="U648" s="26">
        <v>8.24E-06</v>
      </c>
      <c r="V648" s="26">
        <v>3.57E-06</v>
      </c>
      <c r="W648" s="26">
        <v>2.69E-06</v>
      </c>
      <c r="X648" s="26">
        <v>1.27E-06</v>
      </c>
      <c r="Y648">
        <v>942.9</v>
      </c>
      <c r="Z648">
        <v>309.8</v>
      </c>
      <c r="AA648">
        <v>303.8</v>
      </c>
      <c r="AB648">
        <v>22.1</v>
      </c>
      <c r="AD648">
        <v>12768</v>
      </c>
      <c r="AE648">
        <v>352</v>
      </c>
      <c r="AF648">
        <v>118</v>
      </c>
      <c r="AG648">
        <v>29</v>
      </c>
      <c r="AH648">
        <v>12</v>
      </c>
      <c r="AI648">
        <v>34</v>
      </c>
      <c r="AJ648">
        <f t="shared" si="50"/>
        <v>270699.64664310956</v>
      </c>
      <c r="AK648">
        <f t="shared" si="50"/>
        <v>7462.897526501766</v>
      </c>
      <c r="AL648">
        <f t="shared" si="50"/>
        <v>2501.7667844522966</v>
      </c>
      <c r="AM648">
        <f t="shared" si="50"/>
        <v>614.8409893992932</v>
      </c>
      <c r="AN648">
        <f t="shared" si="50"/>
        <v>254.41696113074204</v>
      </c>
      <c r="AO648">
        <f t="shared" si="50"/>
        <v>720.8480565371025</v>
      </c>
      <c r="AP648">
        <v>0.745</v>
      </c>
      <c r="AR648">
        <v>172.8253937</v>
      </c>
      <c r="AS648">
        <v>0.071</v>
      </c>
      <c r="AU648">
        <v>1.146034837</v>
      </c>
      <c r="AV648">
        <f t="shared" si="49"/>
        <v>1.166034837</v>
      </c>
      <c r="AW648">
        <v>0.011</v>
      </c>
    </row>
    <row r="649" spans="1:49" ht="12.75">
      <c r="A649" s="23">
        <v>37856</v>
      </c>
      <c r="B649" s="22">
        <v>235</v>
      </c>
      <c r="C649" s="24">
        <v>0.812962949</v>
      </c>
      <c r="D649" s="25">
        <v>0.812962949</v>
      </c>
      <c r="E649">
        <v>0</v>
      </c>
      <c r="F649">
        <v>38.88746364</v>
      </c>
      <c r="G649">
        <v>-76.06876255</v>
      </c>
      <c r="H649">
        <v>1012.5</v>
      </c>
      <c r="I649">
        <v>983.29</v>
      </c>
      <c r="J649">
        <f t="shared" si="46"/>
        <v>249.2362381305822</v>
      </c>
      <c r="K649" s="10">
        <v>434.2430272419288</v>
      </c>
      <c r="L649">
        <v>416.2118637361329</v>
      </c>
      <c r="M649" s="10">
        <f t="shared" si="47"/>
        <v>425.22744548903086</v>
      </c>
      <c r="N649" s="22">
        <v>24.5</v>
      </c>
      <c r="O649" s="22">
        <v>50.8</v>
      </c>
      <c r="P649" s="22">
        <v>43.1</v>
      </c>
      <c r="Q649" s="22">
        <f t="shared" si="51"/>
        <v>42.85</v>
      </c>
      <c r="R649"/>
      <c r="AD649">
        <v>12546</v>
      </c>
      <c r="AE649">
        <v>352</v>
      </c>
      <c r="AF649">
        <v>127</v>
      </c>
      <c r="AG649">
        <v>26</v>
      </c>
      <c r="AH649">
        <v>15</v>
      </c>
      <c r="AI649">
        <v>39</v>
      </c>
      <c r="AJ649">
        <f t="shared" si="50"/>
        <v>265992.9328621908</v>
      </c>
      <c r="AK649">
        <f t="shared" si="50"/>
        <v>7462.897526501766</v>
      </c>
      <c r="AL649">
        <f t="shared" si="50"/>
        <v>2692.5795053003535</v>
      </c>
      <c r="AM649">
        <f t="shared" si="50"/>
        <v>551.2367491166077</v>
      </c>
      <c r="AN649">
        <f t="shared" si="50"/>
        <v>318.02120141342755</v>
      </c>
      <c r="AO649">
        <f t="shared" si="50"/>
        <v>826.8551236749116</v>
      </c>
      <c r="AP649">
        <v>0.775</v>
      </c>
      <c r="AR649">
        <v>164.3300934</v>
      </c>
      <c r="AS649">
        <v>0.091</v>
      </c>
      <c r="AU649">
        <v>1.174072623</v>
      </c>
      <c r="AV649">
        <f t="shared" si="49"/>
        <v>1.194072623</v>
      </c>
      <c r="AW649">
        <v>0.006</v>
      </c>
    </row>
    <row r="650" spans="1:49" ht="12.75">
      <c r="A650" s="23">
        <v>37856</v>
      </c>
      <c r="B650" s="22">
        <v>235</v>
      </c>
      <c r="C650" s="24">
        <v>0.813078701</v>
      </c>
      <c r="D650" s="25">
        <v>0.813078701</v>
      </c>
      <c r="E650">
        <v>0</v>
      </c>
      <c r="F650">
        <v>38.88096874</v>
      </c>
      <c r="G650">
        <v>-76.07006366</v>
      </c>
      <c r="H650">
        <v>1013.9</v>
      </c>
      <c r="I650">
        <v>984.69</v>
      </c>
      <c r="J650">
        <f aca="true" t="shared" si="52" ref="J650:J713">(8303.951372*(LN(1013.25/I650)))</f>
        <v>237.42155110944205</v>
      </c>
      <c r="K650" s="10">
        <v>422.42834022079046</v>
      </c>
      <c r="L650">
        <v>404.39717671499454</v>
      </c>
      <c r="M650" s="10">
        <f aca="true" t="shared" si="53" ref="M650:M713">AVERAGE(K650:L650)</f>
        <v>413.4127584678925</v>
      </c>
      <c r="N650" s="22">
        <v>24.6</v>
      </c>
      <c r="O650" s="22">
        <v>50.3</v>
      </c>
      <c r="P650" s="22">
        <v>43.2</v>
      </c>
      <c r="Q650" s="22">
        <f t="shared" si="51"/>
        <v>43.150000000000006</v>
      </c>
      <c r="R650"/>
      <c r="AD650">
        <v>12563</v>
      </c>
      <c r="AE650">
        <v>368</v>
      </c>
      <c r="AF650">
        <v>146</v>
      </c>
      <c r="AG650">
        <v>35</v>
      </c>
      <c r="AH650">
        <v>15</v>
      </c>
      <c r="AI650">
        <v>36</v>
      </c>
      <c r="AJ650">
        <f t="shared" si="50"/>
        <v>266353.35689045937</v>
      </c>
      <c r="AK650">
        <f t="shared" si="50"/>
        <v>7802.120141342756</v>
      </c>
      <c r="AL650">
        <f t="shared" si="50"/>
        <v>3095.406360424028</v>
      </c>
      <c r="AM650">
        <f t="shared" si="50"/>
        <v>742.0494699646642</v>
      </c>
      <c r="AN650">
        <f t="shared" si="50"/>
        <v>318.02120141342755</v>
      </c>
      <c r="AO650">
        <f t="shared" si="50"/>
        <v>763.2508833922261</v>
      </c>
      <c r="AP650">
        <v>0.687</v>
      </c>
      <c r="AR650">
        <v>166.9852448</v>
      </c>
      <c r="AS650">
        <v>0.061</v>
      </c>
      <c r="AU650">
        <v>1.265954971</v>
      </c>
      <c r="AV650">
        <f t="shared" si="49"/>
        <v>1.285954971</v>
      </c>
      <c r="AW650">
        <v>0.004</v>
      </c>
    </row>
    <row r="651" spans="1:49" ht="12.75">
      <c r="A651" s="23">
        <v>37856</v>
      </c>
      <c r="B651" s="22">
        <v>235</v>
      </c>
      <c r="C651" s="24">
        <v>0.813194454</v>
      </c>
      <c r="D651" s="25">
        <v>0.813194454</v>
      </c>
      <c r="E651">
        <v>0</v>
      </c>
      <c r="F651">
        <v>38.87431046</v>
      </c>
      <c r="G651">
        <v>-76.07136228</v>
      </c>
      <c r="H651">
        <v>1015.4</v>
      </c>
      <c r="I651">
        <v>986.19</v>
      </c>
      <c r="J651">
        <f t="shared" si="52"/>
        <v>224.7815837212604</v>
      </c>
      <c r="K651" s="10">
        <v>409.788372832607</v>
      </c>
      <c r="L651">
        <v>391.7572093268111</v>
      </c>
      <c r="M651" s="10">
        <f t="shared" si="53"/>
        <v>400.77279107970907</v>
      </c>
      <c r="N651" s="22">
        <v>24.8</v>
      </c>
      <c r="O651" s="22">
        <v>50.6</v>
      </c>
      <c r="P651" s="22">
        <v>43.1</v>
      </c>
      <c r="Q651" s="22">
        <f t="shared" si="51"/>
        <v>43.150000000000006</v>
      </c>
      <c r="R651">
        <v>4.936</v>
      </c>
      <c r="S651" s="26">
        <v>2.73E-05</v>
      </c>
      <c r="T651" s="26">
        <v>1.7E-05</v>
      </c>
      <c r="U651" s="26">
        <v>8.4E-06</v>
      </c>
      <c r="V651" s="26">
        <v>3E-06</v>
      </c>
      <c r="W651" s="26">
        <v>2.89E-06</v>
      </c>
      <c r="X651" s="26">
        <v>2.27E-06</v>
      </c>
      <c r="Y651">
        <v>950.1</v>
      </c>
      <c r="Z651">
        <v>309.8</v>
      </c>
      <c r="AA651">
        <v>303.8</v>
      </c>
      <c r="AB651">
        <v>22.3</v>
      </c>
      <c r="AD651">
        <v>12324</v>
      </c>
      <c r="AE651">
        <v>365</v>
      </c>
      <c r="AF651">
        <v>137</v>
      </c>
      <c r="AG651">
        <v>26</v>
      </c>
      <c r="AH651">
        <v>11</v>
      </c>
      <c r="AI651">
        <v>43</v>
      </c>
      <c r="AJ651">
        <f t="shared" si="50"/>
        <v>261286.21908127208</v>
      </c>
      <c r="AK651">
        <f t="shared" si="50"/>
        <v>7738.51590106007</v>
      </c>
      <c r="AL651">
        <f t="shared" si="50"/>
        <v>2904.593639575972</v>
      </c>
      <c r="AM651">
        <f t="shared" si="50"/>
        <v>551.2367491166077</v>
      </c>
      <c r="AN651">
        <f t="shared" si="50"/>
        <v>233.2155477031802</v>
      </c>
      <c r="AO651">
        <f t="shared" si="50"/>
        <v>911.660777385159</v>
      </c>
      <c r="AP651">
        <v>0.706</v>
      </c>
      <c r="AR651">
        <v>166.3022614</v>
      </c>
      <c r="AS651">
        <v>0.081</v>
      </c>
      <c r="AU651">
        <v>1.313922763</v>
      </c>
      <c r="AV651">
        <f t="shared" si="49"/>
        <v>1.3339227630000001</v>
      </c>
      <c r="AW651">
        <v>0.001</v>
      </c>
    </row>
    <row r="652" spans="1:49" ht="12.75">
      <c r="A652" s="23">
        <v>37856</v>
      </c>
      <c r="B652" s="22">
        <v>235</v>
      </c>
      <c r="C652" s="24">
        <v>0.813310206</v>
      </c>
      <c r="D652" s="25">
        <v>0.813310206</v>
      </c>
      <c r="E652">
        <v>0</v>
      </c>
      <c r="F652">
        <v>38.86760805</v>
      </c>
      <c r="G652">
        <v>-76.07271152</v>
      </c>
      <c r="H652">
        <v>1018.2</v>
      </c>
      <c r="I652">
        <v>988.99</v>
      </c>
      <c r="J652">
        <f t="shared" si="52"/>
        <v>201.23833255783896</v>
      </c>
      <c r="K652" s="10">
        <v>386.24512166918555</v>
      </c>
      <c r="L652">
        <v>368.21395816338963</v>
      </c>
      <c r="M652" s="10">
        <f t="shared" si="53"/>
        <v>377.2295399162876</v>
      </c>
      <c r="N652" s="22">
        <v>25</v>
      </c>
      <c r="O652" s="22">
        <v>49.9</v>
      </c>
      <c r="P652" s="22">
        <v>43.6</v>
      </c>
      <c r="Q652" s="22">
        <f t="shared" si="51"/>
        <v>43.35</v>
      </c>
      <c r="R652"/>
      <c r="AD652">
        <v>12061</v>
      </c>
      <c r="AE652">
        <v>374</v>
      </c>
      <c r="AF652">
        <v>150</v>
      </c>
      <c r="AG652">
        <v>37</v>
      </c>
      <c r="AH652">
        <v>13</v>
      </c>
      <c r="AI652">
        <v>31</v>
      </c>
      <c r="AJ652">
        <f t="shared" si="50"/>
        <v>255710.2473498233</v>
      </c>
      <c r="AK652">
        <f t="shared" si="50"/>
        <v>7929.328621908127</v>
      </c>
      <c r="AL652">
        <f t="shared" si="50"/>
        <v>3180.2120141342757</v>
      </c>
      <c r="AM652">
        <f t="shared" si="50"/>
        <v>784.452296819788</v>
      </c>
      <c r="AN652">
        <f t="shared" si="50"/>
        <v>275.61837455830386</v>
      </c>
      <c r="AO652">
        <f t="shared" si="50"/>
        <v>657.243816254417</v>
      </c>
      <c r="AP652">
        <v>0.755</v>
      </c>
      <c r="AR652">
        <v>162.4138336</v>
      </c>
      <c r="AS652">
        <v>0.081</v>
      </c>
      <c r="AU652">
        <v>1.247092128</v>
      </c>
      <c r="AV652">
        <f t="shared" si="49"/>
        <v>1.267092128</v>
      </c>
      <c r="AW652">
        <v>0.005</v>
      </c>
    </row>
    <row r="653" spans="1:49" ht="12.75">
      <c r="A653" s="23">
        <v>37856</v>
      </c>
      <c r="B653" s="22">
        <v>235</v>
      </c>
      <c r="C653" s="24">
        <v>0.813425899</v>
      </c>
      <c r="D653" s="25">
        <v>0.813425899</v>
      </c>
      <c r="E653">
        <v>0</v>
      </c>
      <c r="F653">
        <v>38.86082115</v>
      </c>
      <c r="G653">
        <v>-76.07417861</v>
      </c>
      <c r="H653">
        <v>1018.5</v>
      </c>
      <c r="I653">
        <v>989.29</v>
      </c>
      <c r="J653">
        <f t="shared" si="52"/>
        <v>198.7197958181491</v>
      </c>
      <c r="K653" s="10">
        <v>383.72658492949574</v>
      </c>
      <c r="L653">
        <v>365.6954214236998</v>
      </c>
      <c r="M653" s="10">
        <f t="shared" si="53"/>
        <v>374.7110031765978</v>
      </c>
      <c r="N653" s="22">
        <v>25.2</v>
      </c>
      <c r="O653" s="22">
        <v>49.5</v>
      </c>
      <c r="P653" s="22">
        <v>43.6</v>
      </c>
      <c r="Q653" s="22">
        <f t="shared" si="51"/>
        <v>43.6</v>
      </c>
      <c r="R653"/>
      <c r="AD653">
        <v>11818</v>
      </c>
      <c r="AE653">
        <v>389</v>
      </c>
      <c r="AF653">
        <v>136</v>
      </c>
      <c r="AG653">
        <v>38</v>
      </c>
      <c r="AH653">
        <v>6</v>
      </c>
      <c r="AI653">
        <v>49</v>
      </c>
      <c r="AJ653">
        <f t="shared" si="50"/>
        <v>250558.3038869258</v>
      </c>
      <c r="AK653">
        <f t="shared" si="50"/>
        <v>8247.349823321554</v>
      </c>
      <c r="AL653">
        <f t="shared" si="50"/>
        <v>2883.39222614841</v>
      </c>
      <c r="AM653">
        <f t="shared" si="50"/>
        <v>805.6537102473497</v>
      </c>
      <c r="AN653">
        <f t="shared" si="50"/>
        <v>127.20848056537102</v>
      </c>
      <c r="AO653">
        <f t="shared" si="50"/>
        <v>1038.86925795053</v>
      </c>
      <c r="AP653">
        <v>0.765</v>
      </c>
      <c r="AR653">
        <v>163.6131134</v>
      </c>
      <c r="AS653">
        <v>0.091</v>
      </c>
      <c r="AU653">
        <v>1.230418324</v>
      </c>
      <c r="AV653">
        <f t="shared" si="49"/>
        <v>1.250418324</v>
      </c>
      <c r="AW653">
        <v>0.011</v>
      </c>
    </row>
    <row r="654" spans="1:49" ht="12.75">
      <c r="A654" s="23">
        <v>37856</v>
      </c>
      <c r="B654" s="22">
        <v>235</v>
      </c>
      <c r="C654" s="24">
        <v>0.813541651</v>
      </c>
      <c r="D654" s="25">
        <v>0.813541651</v>
      </c>
      <c r="E654">
        <v>0</v>
      </c>
      <c r="F654">
        <v>38.85406404</v>
      </c>
      <c r="G654">
        <v>-76.07585591</v>
      </c>
      <c r="H654">
        <v>1017</v>
      </c>
      <c r="I654">
        <v>987.79</v>
      </c>
      <c r="J654">
        <f t="shared" si="52"/>
        <v>211.32012503897033</v>
      </c>
      <c r="K654" s="10">
        <v>396.32691415031695</v>
      </c>
      <c r="L654">
        <v>378.29575064452104</v>
      </c>
      <c r="M654" s="10">
        <f t="shared" si="53"/>
        <v>387.311332397419</v>
      </c>
      <c r="N654" s="22">
        <v>24.8</v>
      </c>
      <c r="O654" s="22">
        <v>49.7</v>
      </c>
      <c r="P654" s="22">
        <v>42.6</v>
      </c>
      <c r="Q654" s="22">
        <f t="shared" si="51"/>
        <v>43.1</v>
      </c>
      <c r="R654"/>
      <c r="S654" s="26">
        <v>2.63E-05</v>
      </c>
      <c r="T654" s="26">
        <v>1.68E-05</v>
      </c>
      <c r="U654" s="26">
        <v>9.52E-06</v>
      </c>
      <c r="V654" s="26">
        <v>3.38E-06</v>
      </c>
      <c r="W654" s="26">
        <v>2.69E-06</v>
      </c>
      <c r="X654" s="26">
        <v>2.03E-06</v>
      </c>
      <c r="Y654">
        <v>954.8</v>
      </c>
      <c r="Z654">
        <v>309.9</v>
      </c>
      <c r="AA654">
        <v>303.9</v>
      </c>
      <c r="AB654">
        <v>22.5</v>
      </c>
      <c r="AD654">
        <v>11197</v>
      </c>
      <c r="AE654">
        <v>350</v>
      </c>
      <c r="AF654">
        <v>124</v>
      </c>
      <c r="AG654">
        <v>42</v>
      </c>
      <c r="AH654">
        <v>12</v>
      </c>
      <c r="AI654">
        <v>52</v>
      </c>
      <c r="AJ654">
        <f t="shared" si="50"/>
        <v>237392.22614840989</v>
      </c>
      <c r="AK654">
        <f t="shared" si="50"/>
        <v>7420.494699646643</v>
      </c>
      <c r="AL654">
        <f t="shared" si="50"/>
        <v>2628.975265017668</v>
      </c>
      <c r="AM654">
        <f t="shared" si="50"/>
        <v>890.4593639575971</v>
      </c>
      <c r="AN654">
        <f t="shared" si="50"/>
        <v>254.41696113074204</v>
      </c>
      <c r="AO654">
        <f t="shared" si="50"/>
        <v>1102.4734982332154</v>
      </c>
      <c r="AP654">
        <v>0.725</v>
      </c>
      <c r="AR654">
        <v>166.4317169</v>
      </c>
      <c r="AS654">
        <v>0.071</v>
      </c>
      <c r="AU654">
        <v>1.286358356</v>
      </c>
      <c r="AV654">
        <f t="shared" si="49"/>
        <v>1.306358356</v>
      </c>
      <c r="AW654">
        <v>0.009</v>
      </c>
    </row>
    <row r="655" spans="1:49" ht="12.75">
      <c r="A655" s="23">
        <v>37856</v>
      </c>
      <c r="B655" s="22">
        <v>235</v>
      </c>
      <c r="C655" s="24">
        <v>0.813657403</v>
      </c>
      <c r="D655" s="25">
        <v>0.813657403</v>
      </c>
      <c r="E655">
        <v>0</v>
      </c>
      <c r="F655">
        <v>38.84784646</v>
      </c>
      <c r="G655">
        <v>-76.07842746</v>
      </c>
      <c r="H655">
        <v>1016.9</v>
      </c>
      <c r="I655">
        <v>987.69</v>
      </c>
      <c r="J655">
        <f t="shared" si="52"/>
        <v>212.16082718519166</v>
      </c>
      <c r="K655" s="10">
        <v>397.16761629654013</v>
      </c>
      <c r="L655">
        <v>379.1364527907442</v>
      </c>
      <c r="M655" s="10">
        <f t="shared" si="53"/>
        <v>388.1520345436422</v>
      </c>
      <c r="N655" s="22">
        <v>24.5</v>
      </c>
      <c r="O655" s="22">
        <v>49.1</v>
      </c>
      <c r="P655" s="22">
        <v>43.1</v>
      </c>
      <c r="Q655" s="22">
        <f t="shared" si="51"/>
        <v>42.85</v>
      </c>
      <c r="R655"/>
      <c r="AD655">
        <v>10811</v>
      </c>
      <c r="AE655">
        <v>345</v>
      </c>
      <c r="AF655">
        <v>145</v>
      </c>
      <c r="AG655">
        <v>42</v>
      </c>
      <c r="AH655">
        <v>15</v>
      </c>
      <c r="AI655">
        <v>41</v>
      </c>
      <c r="AJ655">
        <f t="shared" si="50"/>
        <v>229208.48056537102</v>
      </c>
      <c r="AK655">
        <f t="shared" si="50"/>
        <v>7314.4876325088335</v>
      </c>
      <c r="AL655">
        <f t="shared" si="50"/>
        <v>3074.2049469964663</v>
      </c>
      <c r="AM655">
        <f t="shared" si="50"/>
        <v>890.4593639575971</v>
      </c>
      <c r="AN655">
        <f t="shared" si="50"/>
        <v>318.02120141342755</v>
      </c>
      <c r="AO655">
        <f t="shared" si="50"/>
        <v>869.2579505300353</v>
      </c>
      <c r="AP655">
        <v>0.744</v>
      </c>
      <c r="AR655">
        <v>167.8674316</v>
      </c>
      <c r="AS655">
        <v>0.071</v>
      </c>
      <c r="AU655">
        <v>1.316855311</v>
      </c>
      <c r="AV655">
        <f t="shared" si="49"/>
        <v>1.336855311</v>
      </c>
      <c r="AW655">
        <v>0.006</v>
      </c>
    </row>
    <row r="656" spans="1:49" ht="12.75">
      <c r="A656" s="23">
        <v>37856</v>
      </c>
      <c r="B656" s="22">
        <v>235</v>
      </c>
      <c r="C656" s="24">
        <v>0.813773155</v>
      </c>
      <c r="D656" s="25">
        <v>0.813773155</v>
      </c>
      <c r="E656">
        <v>0</v>
      </c>
      <c r="F656">
        <v>38.84219407</v>
      </c>
      <c r="G656">
        <v>-76.08198843</v>
      </c>
      <c r="H656">
        <v>1015.4</v>
      </c>
      <c r="I656">
        <v>986.19</v>
      </c>
      <c r="J656">
        <f t="shared" si="52"/>
        <v>224.7815837212604</v>
      </c>
      <c r="K656" s="10">
        <v>409.788372832607</v>
      </c>
      <c r="L656">
        <v>391.7572093268111</v>
      </c>
      <c r="M656" s="10">
        <f t="shared" si="53"/>
        <v>400.77279107970907</v>
      </c>
      <c r="N656" s="22">
        <v>24.2</v>
      </c>
      <c r="O656" s="22">
        <v>49.6</v>
      </c>
      <c r="P656" s="22">
        <v>43.1</v>
      </c>
      <c r="Q656" s="22">
        <f t="shared" si="51"/>
        <v>43.1</v>
      </c>
      <c r="R656"/>
      <c r="AD656">
        <v>10154</v>
      </c>
      <c r="AE656">
        <v>366</v>
      </c>
      <c r="AF656">
        <v>147</v>
      </c>
      <c r="AG656">
        <v>38</v>
      </c>
      <c r="AH656">
        <v>16</v>
      </c>
      <c r="AI656">
        <v>52</v>
      </c>
      <c r="AJ656">
        <f t="shared" si="50"/>
        <v>215279.1519434629</v>
      </c>
      <c r="AK656">
        <f t="shared" si="50"/>
        <v>7759.717314487632</v>
      </c>
      <c r="AL656">
        <f t="shared" si="50"/>
        <v>3116.60777385159</v>
      </c>
      <c r="AM656">
        <f t="shared" si="50"/>
        <v>805.6537102473497</v>
      </c>
      <c r="AN656">
        <f t="shared" si="50"/>
        <v>339.22261484098937</v>
      </c>
      <c r="AO656">
        <f t="shared" si="50"/>
        <v>1102.4734982332154</v>
      </c>
      <c r="AP656">
        <v>0.726</v>
      </c>
      <c r="AR656">
        <v>164.7455139</v>
      </c>
      <c r="AS656">
        <v>0.081</v>
      </c>
      <c r="AU656">
        <v>1.284464121</v>
      </c>
      <c r="AV656">
        <f t="shared" si="49"/>
        <v>1.304464121</v>
      </c>
      <c r="AW656">
        <v>0.004</v>
      </c>
    </row>
    <row r="657" spans="1:49" ht="12.75">
      <c r="A657" s="23">
        <v>37856</v>
      </c>
      <c r="B657" s="22">
        <v>235</v>
      </c>
      <c r="C657" s="24">
        <v>0.813888907</v>
      </c>
      <c r="D657" s="25">
        <v>0.813888907</v>
      </c>
      <c r="E657">
        <v>0</v>
      </c>
      <c r="F657">
        <v>38.8371133</v>
      </c>
      <c r="G657">
        <v>-76.0860261</v>
      </c>
      <c r="H657">
        <v>1014.5</v>
      </c>
      <c r="I657">
        <v>985.29</v>
      </c>
      <c r="J657">
        <f t="shared" si="52"/>
        <v>232.36325510921918</v>
      </c>
      <c r="K657" s="10">
        <v>417.3700442205658</v>
      </c>
      <c r="L657">
        <v>399.33888071476986</v>
      </c>
      <c r="M657" s="10">
        <f t="shared" si="53"/>
        <v>408.3544624676678</v>
      </c>
      <c r="N657" s="22">
        <v>24.1</v>
      </c>
      <c r="O657" s="22">
        <v>49.1</v>
      </c>
      <c r="P657" s="22">
        <v>43.6</v>
      </c>
      <c r="Q657" s="22">
        <f t="shared" si="51"/>
        <v>43.35</v>
      </c>
      <c r="R657">
        <v>5.621</v>
      </c>
      <c r="S657" s="26">
        <v>2.65E-05</v>
      </c>
      <c r="T657" s="26">
        <v>1.65E-05</v>
      </c>
      <c r="U657" s="26">
        <v>8.28E-06</v>
      </c>
      <c r="V657" s="26">
        <v>3.85E-06</v>
      </c>
      <c r="W657" s="26">
        <v>2.43E-06</v>
      </c>
      <c r="X657" s="26">
        <v>1.61E-06</v>
      </c>
      <c r="Y657">
        <v>952.9</v>
      </c>
      <c r="Z657">
        <v>309.9</v>
      </c>
      <c r="AA657">
        <v>303.9</v>
      </c>
      <c r="AB657">
        <v>22.3</v>
      </c>
      <c r="AD657">
        <v>9807</v>
      </c>
      <c r="AE657">
        <v>345</v>
      </c>
      <c r="AF657">
        <v>120</v>
      </c>
      <c r="AG657">
        <v>36</v>
      </c>
      <c r="AH657">
        <v>11</v>
      </c>
      <c r="AI657">
        <v>39</v>
      </c>
      <c r="AJ657">
        <f t="shared" si="50"/>
        <v>207922.26148409894</v>
      </c>
      <c r="AK657">
        <f t="shared" si="50"/>
        <v>7314.4876325088335</v>
      </c>
      <c r="AL657">
        <f t="shared" si="50"/>
        <v>2544.1696113074204</v>
      </c>
      <c r="AM657">
        <f t="shared" si="50"/>
        <v>763.2508833922261</v>
      </c>
      <c r="AN657">
        <f t="shared" si="50"/>
        <v>233.2155477031802</v>
      </c>
      <c r="AO657">
        <f t="shared" si="50"/>
        <v>826.8551236749116</v>
      </c>
      <c r="AP657">
        <v>0.766</v>
      </c>
      <c r="AR657">
        <v>163.7768555</v>
      </c>
      <c r="AS657">
        <v>0.101</v>
      </c>
      <c r="AU657">
        <v>1.317456603</v>
      </c>
      <c r="AV657">
        <f t="shared" si="49"/>
        <v>1.337456603</v>
      </c>
      <c r="AW657">
        <v>0.003</v>
      </c>
    </row>
    <row r="658" spans="1:49" ht="12.75">
      <c r="A658" s="23">
        <v>37856</v>
      </c>
      <c r="B658" s="22">
        <v>235</v>
      </c>
      <c r="C658" s="24">
        <v>0.8140046</v>
      </c>
      <c r="D658" s="25">
        <v>0.8140046</v>
      </c>
      <c r="E658">
        <v>0</v>
      </c>
      <c r="F658">
        <v>38.83252098</v>
      </c>
      <c r="G658">
        <v>-76.09021013</v>
      </c>
      <c r="H658">
        <v>1015.8</v>
      </c>
      <c r="I658">
        <v>986.59</v>
      </c>
      <c r="J658">
        <f t="shared" si="52"/>
        <v>221.41417266243013</v>
      </c>
      <c r="K658" s="10">
        <v>406.4209617737786</v>
      </c>
      <c r="L658">
        <v>388.38979826798266</v>
      </c>
      <c r="M658" s="10">
        <f t="shared" si="53"/>
        <v>397.4053800208806</v>
      </c>
      <c r="N658" s="22">
        <v>24.1</v>
      </c>
      <c r="O658" s="22">
        <v>49.7</v>
      </c>
      <c r="P658" s="22">
        <v>42.1</v>
      </c>
      <c r="Q658" s="22">
        <f t="shared" si="51"/>
        <v>42.85</v>
      </c>
      <c r="R658"/>
      <c r="AD658">
        <v>8025</v>
      </c>
      <c r="AE658">
        <v>331</v>
      </c>
      <c r="AF658">
        <v>136</v>
      </c>
      <c r="AG658">
        <v>34</v>
      </c>
      <c r="AH658">
        <v>4</v>
      </c>
      <c r="AI658">
        <v>39</v>
      </c>
      <c r="AJ658">
        <f t="shared" si="50"/>
        <v>170141.34275618373</v>
      </c>
      <c r="AK658">
        <f t="shared" si="50"/>
        <v>7017.667844522968</v>
      </c>
      <c r="AL658">
        <f t="shared" si="50"/>
        <v>2883.39222614841</v>
      </c>
      <c r="AM658">
        <f t="shared" si="50"/>
        <v>720.8480565371025</v>
      </c>
      <c r="AN658">
        <f t="shared" si="50"/>
        <v>84.80565371024734</v>
      </c>
      <c r="AO658">
        <f t="shared" si="50"/>
        <v>826.8551236749116</v>
      </c>
      <c r="AP658">
        <v>0.697</v>
      </c>
      <c r="AR658">
        <v>163.9532623</v>
      </c>
      <c r="AS658">
        <v>0.072</v>
      </c>
      <c r="AU658">
        <v>1.429201722</v>
      </c>
      <c r="AV658">
        <f t="shared" si="49"/>
        <v>1.449201722</v>
      </c>
      <c r="AW658">
        <v>0.008</v>
      </c>
    </row>
    <row r="659" spans="1:49" ht="12.75">
      <c r="A659" s="23">
        <v>37856</v>
      </c>
      <c r="B659" s="22">
        <v>235</v>
      </c>
      <c r="C659" s="24">
        <v>0.814120352</v>
      </c>
      <c r="D659" s="25">
        <v>0.814120352</v>
      </c>
      <c r="E659">
        <v>0</v>
      </c>
      <c r="F659">
        <v>38.82823554</v>
      </c>
      <c r="G659">
        <v>-76.09456072</v>
      </c>
      <c r="H659">
        <v>1014.7</v>
      </c>
      <c r="I659">
        <v>985.49</v>
      </c>
      <c r="J659">
        <f t="shared" si="52"/>
        <v>230.67784092792806</v>
      </c>
      <c r="K659" s="10">
        <v>415.6846300392747</v>
      </c>
      <c r="L659">
        <v>397.65346653347876</v>
      </c>
      <c r="M659" s="10">
        <f t="shared" si="53"/>
        <v>406.6690482863767</v>
      </c>
      <c r="N659" s="22">
        <v>24.4</v>
      </c>
      <c r="O659" s="22">
        <v>51</v>
      </c>
      <c r="P659" s="22">
        <v>43.6</v>
      </c>
      <c r="Q659" s="22">
        <f t="shared" si="51"/>
        <v>42.85</v>
      </c>
      <c r="R659"/>
      <c r="AD659">
        <v>6970</v>
      </c>
      <c r="AE659">
        <v>333</v>
      </c>
      <c r="AF659">
        <v>135</v>
      </c>
      <c r="AG659">
        <v>37</v>
      </c>
      <c r="AH659">
        <v>12</v>
      </c>
      <c r="AI659">
        <v>34</v>
      </c>
      <c r="AJ659">
        <f t="shared" si="50"/>
        <v>147773.851590106</v>
      </c>
      <c r="AK659">
        <f t="shared" si="50"/>
        <v>7060.070671378092</v>
      </c>
      <c r="AL659">
        <f t="shared" si="50"/>
        <v>2862.190812720848</v>
      </c>
      <c r="AM659">
        <f t="shared" si="50"/>
        <v>784.452296819788</v>
      </c>
      <c r="AN659">
        <f t="shared" si="50"/>
        <v>254.41696113074204</v>
      </c>
      <c r="AO659">
        <f t="shared" si="50"/>
        <v>720.8480565371025</v>
      </c>
      <c r="AP659">
        <v>0.716</v>
      </c>
      <c r="AR659">
        <v>161.5552826</v>
      </c>
      <c r="AS659">
        <v>0.091</v>
      </c>
      <c r="AU659">
        <v>1.59675169</v>
      </c>
      <c r="AV659">
        <f aca="true" t="shared" si="54" ref="AV659:AV722">AU659+0.02</f>
        <v>1.61675169</v>
      </c>
      <c r="AW659">
        <v>0.011</v>
      </c>
    </row>
    <row r="660" spans="1:49" ht="12.75">
      <c r="A660" s="23">
        <v>37856</v>
      </c>
      <c r="B660" s="22">
        <v>235</v>
      </c>
      <c r="C660" s="24">
        <v>0.814236104</v>
      </c>
      <c r="D660" s="25">
        <v>0.814236104</v>
      </c>
      <c r="E660">
        <v>0</v>
      </c>
      <c r="F660">
        <v>38.82386019</v>
      </c>
      <c r="G660">
        <v>-76.09908858</v>
      </c>
      <c r="H660">
        <v>1014.7</v>
      </c>
      <c r="I660">
        <v>985.49</v>
      </c>
      <c r="J660">
        <f t="shared" si="52"/>
        <v>230.67784092792806</v>
      </c>
      <c r="K660" s="10">
        <v>415.6846300392747</v>
      </c>
      <c r="L660">
        <v>397.65346653347876</v>
      </c>
      <c r="M660" s="10">
        <f t="shared" si="53"/>
        <v>406.6690482863767</v>
      </c>
      <c r="N660" s="22">
        <v>24.2</v>
      </c>
      <c r="O660" s="22">
        <v>50.3</v>
      </c>
      <c r="P660" s="22">
        <v>42.6</v>
      </c>
      <c r="Q660" s="22">
        <f t="shared" si="51"/>
        <v>43.1</v>
      </c>
      <c r="R660"/>
      <c r="S660" s="26">
        <v>2.58E-05</v>
      </c>
      <c r="T660" s="26">
        <v>1.53E-05</v>
      </c>
      <c r="U660" s="26">
        <v>9.22E-06</v>
      </c>
      <c r="V660" s="26">
        <v>3.86E-06</v>
      </c>
      <c r="W660" s="26">
        <v>3.06E-06</v>
      </c>
      <c r="X660" s="26">
        <v>1.79E-06</v>
      </c>
      <c r="Y660">
        <v>952.2</v>
      </c>
      <c r="Z660">
        <v>309.9</v>
      </c>
      <c r="AA660">
        <v>303.9</v>
      </c>
      <c r="AB660">
        <v>22.3</v>
      </c>
      <c r="AD660">
        <v>6813</v>
      </c>
      <c r="AE660">
        <v>321</v>
      </c>
      <c r="AF660">
        <v>140</v>
      </c>
      <c r="AG660">
        <v>35</v>
      </c>
      <c r="AH660">
        <v>13</v>
      </c>
      <c r="AI660">
        <v>27</v>
      </c>
      <c r="AJ660">
        <f t="shared" si="50"/>
        <v>144445.2296819788</v>
      </c>
      <c r="AK660">
        <f t="shared" si="50"/>
        <v>6805.653710247349</v>
      </c>
      <c r="AL660">
        <f t="shared" si="50"/>
        <v>2968.197879858657</v>
      </c>
      <c r="AM660">
        <f t="shared" si="50"/>
        <v>742.0494699646642</v>
      </c>
      <c r="AN660">
        <f t="shared" si="50"/>
        <v>275.61837455830386</v>
      </c>
      <c r="AO660">
        <f t="shared" si="50"/>
        <v>572.4381625441696</v>
      </c>
      <c r="AP660">
        <v>0.725</v>
      </c>
      <c r="AR660">
        <v>164.3738556</v>
      </c>
      <c r="AS660">
        <v>0.111</v>
      </c>
      <c r="AU660">
        <v>1.903814316</v>
      </c>
      <c r="AV660">
        <f t="shared" si="54"/>
        <v>1.923814316</v>
      </c>
      <c r="AW660">
        <v>0.007</v>
      </c>
    </row>
    <row r="661" spans="1:49" ht="12.75">
      <c r="A661" s="23">
        <v>37856</v>
      </c>
      <c r="B661" s="22">
        <v>235</v>
      </c>
      <c r="C661" s="24">
        <v>0.814351857</v>
      </c>
      <c r="D661" s="25">
        <v>0.814351857</v>
      </c>
      <c r="E661">
        <v>0</v>
      </c>
      <c r="F661">
        <v>38.81901352</v>
      </c>
      <c r="G661">
        <v>-76.10292036</v>
      </c>
      <c r="H661">
        <v>1014.5</v>
      </c>
      <c r="I661">
        <v>985.29</v>
      </c>
      <c r="J661">
        <f t="shared" si="52"/>
        <v>232.36325510921918</v>
      </c>
      <c r="K661" s="10">
        <v>417.3700442205658</v>
      </c>
      <c r="L661">
        <v>399.33888071476986</v>
      </c>
      <c r="M661" s="10">
        <f t="shared" si="53"/>
        <v>408.3544624676678</v>
      </c>
      <c r="N661" s="22">
        <v>24.1</v>
      </c>
      <c r="O661" s="22">
        <v>50</v>
      </c>
      <c r="P661" s="22">
        <v>43.1</v>
      </c>
      <c r="Q661" s="22">
        <f t="shared" si="51"/>
        <v>42.85</v>
      </c>
      <c r="R661"/>
      <c r="AD661">
        <v>6786</v>
      </c>
      <c r="AE661">
        <v>359</v>
      </c>
      <c r="AF661">
        <v>132</v>
      </c>
      <c r="AG661">
        <v>29</v>
      </c>
      <c r="AH661">
        <v>14</v>
      </c>
      <c r="AI661">
        <v>31</v>
      </c>
      <c r="AJ661">
        <f t="shared" si="50"/>
        <v>143872.79151943463</v>
      </c>
      <c r="AK661">
        <f t="shared" si="50"/>
        <v>7611.3074204947</v>
      </c>
      <c r="AL661">
        <f t="shared" si="50"/>
        <v>2798.5865724381624</v>
      </c>
      <c r="AM661">
        <f t="shared" si="50"/>
        <v>614.8409893992932</v>
      </c>
      <c r="AN661">
        <f t="shared" si="50"/>
        <v>296.81978798586573</v>
      </c>
      <c r="AO661">
        <f t="shared" si="50"/>
        <v>657.243816254417</v>
      </c>
      <c r="AP661">
        <v>0.706</v>
      </c>
      <c r="AR661">
        <v>169.529953</v>
      </c>
      <c r="AS661">
        <v>0.131</v>
      </c>
      <c r="AU661">
        <v>2.353247166</v>
      </c>
      <c r="AV661">
        <f t="shared" si="54"/>
        <v>2.373247166</v>
      </c>
      <c r="AW661">
        <v>0.005</v>
      </c>
    </row>
    <row r="662" spans="1:49" ht="12.75">
      <c r="A662" s="23">
        <v>37856</v>
      </c>
      <c r="B662" s="22">
        <v>235</v>
      </c>
      <c r="C662" s="24">
        <v>0.814467609</v>
      </c>
      <c r="D662" s="25">
        <v>0.814467609</v>
      </c>
      <c r="E662">
        <v>0</v>
      </c>
      <c r="F662">
        <v>38.8130994</v>
      </c>
      <c r="G662">
        <v>-76.10369255</v>
      </c>
      <c r="H662">
        <v>1014.9</v>
      </c>
      <c r="I662">
        <v>985.69</v>
      </c>
      <c r="J662">
        <f t="shared" si="52"/>
        <v>228.9927687578588</v>
      </c>
      <c r="K662" s="10">
        <v>413.99955786920543</v>
      </c>
      <c r="L662">
        <v>395.9683943634095</v>
      </c>
      <c r="M662" s="10">
        <f t="shared" si="53"/>
        <v>404.9839761163075</v>
      </c>
      <c r="N662" s="22">
        <v>24.1</v>
      </c>
      <c r="O662" s="22">
        <v>49</v>
      </c>
      <c r="P662" s="22">
        <v>43.6</v>
      </c>
      <c r="Q662" s="22">
        <f t="shared" si="51"/>
        <v>43.35</v>
      </c>
      <c r="R662"/>
      <c r="AD662">
        <v>6810</v>
      </c>
      <c r="AE662">
        <v>331</v>
      </c>
      <c r="AF662">
        <v>134</v>
      </c>
      <c r="AG662">
        <v>34</v>
      </c>
      <c r="AH662">
        <v>10</v>
      </c>
      <c r="AI662">
        <v>38</v>
      </c>
      <c r="AJ662">
        <f t="shared" si="50"/>
        <v>144381.62544169612</v>
      </c>
      <c r="AK662">
        <f t="shared" si="50"/>
        <v>7017.667844522968</v>
      </c>
      <c r="AL662">
        <f t="shared" si="50"/>
        <v>2840.989399293286</v>
      </c>
      <c r="AM662">
        <f t="shared" si="50"/>
        <v>720.8480565371025</v>
      </c>
      <c r="AN662">
        <f t="shared" si="50"/>
        <v>212.01413427561837</v>
      </c>
      <c r="AO662">
        <f t="shared" si="50"/>
        <v>805.6537102473497</v>
      </c>
      <c r="AP662">
        <v>0.765</v>
      </c>
      <c r="AR662">
        <v>173.5157471</v>
      </c>
      <c r="AS662">
        <v>0.191</v>
      </c>
      <c r="AU662">
        <v>2.463397741</v>
      </c>
      <c r="AV662">
        <f t="shared" si="54"/>
        <v>2.483397741</v>
      </c>
      <c r="AW662">
        <v>0.002</v>
      </c>
    </row>
    <row r="663" spans="1:49" ht="12.75">
      <c r="A663" s="23">
        <v>37856</v>
      </c>
      <c r="B663" s="22">
        <v>235</v>
      </c>
      <c r="C663" s="24">
        <v>0.814583361</v>
      </c>
      <c r="D663" s="25">
        <v>0.814583361</v>
      </c>
      <c r="E663">
        <v>0</v>
      </c>
      <c r="F663">
        <v>38.8074075</v>
      </c>
      <c r="G663">
        <v>-76.10147008</v>
      </c>
      <c r="H663">
        <v>1016.5</v>
      </c>
      <c r="I663">
        <v>987.29</v>
      </c>
      <c r="J663">
        <f t="shared" si="52"/>
        <v>215.52448716576714</v>
      </c>
      <c r="K663" s="10">
        <v>400.53127627711376</v>
      </c>
      <c r="L663">
        <v>382.50011277131784</v>
      </c>
      <c r="M663" s="10">
        <f t="shared" si="53"/>
        <v>391.5156945242158</v>
      </c>
      <c r="N663" s="22">
        <v>24.2</v>
      </c>
      <c r="O663" s="22">
        <v>48.4</v>
      </c>
      <c r="P663" s="22">
        <v>43.1</v>
      </c>
      <c r="Q663" s="22">
        <f t="shared" si="51"/>
        <v>43.35</v>
      </c>
      <c r="R663">
        <v>5.987</v>
      </c>
      <c r="AD663">
        <v>6760</v>
      </c>
      <c r="AE663">
        <v>319</v>
      </c>
      <c r="AF663">
        <v>122</v>
      </c>
      <c r="AG663">
        <v>29</v>
      </c>
      <c r="AH663">
        <v>14</v>
      </c>
      <c r="AI663">
        <v>37</v>
      </c>
      <c r="AJ663">
        <f t="shared" si="50"/>
        <v>143321.554770318</v>
      </c>
      <c r="AK663">
        <f t="shared" si="50"/>
        <v>6763.250883392226</v>
      </c>
      <c r="AL663">
        <f t="shared" si="50"/>
        <v>2586.572438162544</v>
      </c>
      <c r="AM663">
        <f t="shared" si="50"/>
        <v>614.8409893992932</v>
      </c>
      <c r="AN663">
        <f t="shared" si="50"/>
        <v>296.81978798586573</v>
      </c>
      <c r="AO663">
        <f t="shared" si="50"/>
        <v>784.452296819788</v>
      </c>
      <c r="AP663">
        <v>0.794</v>
      </c>
      <c r="AR663">
        <v>175.946106</v>
      </c>
      <c r="AS663">
        <v>0.191</v>
      </c>
      <c r="AU663">
        <v>2.626894236</v>
      </c>
      <c r="AV663">
        <f t="shared" si="54"/>
        <v>2.646894236</v>
      </c>
      <c r="AW663">
        <v>0.004</v>
      </c>
    </row>
    <row r="664" spans="1:49" ht="12.75">
      <c r="A664" s="23">
        <v>37856</v>
      </c>
      <c r="B664" s="22">
        <v>235</v>
      </c>
      <c r="C664" s="24">
        <v>0.814699054</v>
      </c>
      <c r="D664" s="25">
        <v>0.814699054</v>
      </c>
      <c r="E664">
        <v>0</v>
      </c>
      <c r="F664">
        <v>38.80230774</v>
      </c>
      <c r="G664">
        <v>-76.09707738</v>
      </c>
      <c r="H664">
        <v>1015.2</v>
      </c>
      <c r="I664">
        <v>985.99</v>
      </c>
      <c r="J664">
        <f t="shared" si="52"/>
        <v>226.46580147024227</v>
      </c>
      <c r="K664" s="10">
        <v>411.47259058158886</v>
      </c>
      <c r="L664">
        <v>393.44142707579294</v>
      </c>
      <c r="M664" s="10">
        <f t="shared" si="53"/>
        <v>402.4570088286909</v>
      </c>
      <c r="N664" s="22">
        <v>24.4</v>
      </c>
      <c r="O664" s="22">
        <v>50.5</v>
      </c>
      <c r="P664" s="22">
        <v>41.6</v>
      </c>
      <c r="Q664" s="22">
        <f t="shared" si="51"/>
        <v>42.35</v>
      </c>
      <c r="R664"/>
      <c r="S664" s="26">
        <v>2.43E-05</v>
      </c>
      <c r="T664" s="26">
        <v>1.62E-05</v>
      </c>
      <c r="U664" s="26">
        <v>9.35E-06</v>
      </c>
      <c r="V664" s="26">
        <v>3.67E-06</v>
      </c>
      <c r="W664" s="26">
        <v>2.45E-06</v>
      </c>
      <c r="X664" s="26">
        <v>2.13E-06</v>
      </c>
      <c r="Y664">
        <v>952.6</v>
      </c>
      <c r="Z664">
        <v>309.9</v>
      </c>
      <c r="AA664">
        <v>304</v>
      </c>
      <c r="AB664">
        <v>22.5</v>
      </c>
      <c r="AD664">
        <v>6751</v>
      </c>
      <c r="AE664">
        <v>340</v>
      </c>
      <c r="AF664">
        <v>119</v>
      </c>
      <c r="AG664">
        <v>37</v>
      </c>
      <c r="AH664">
        <v>13</v>
      </c>
      <c r="AI664">
        <v>25</v>
      </c>
      <c r="AJ664">
        <f t="shared" si="50"/>
        <v>143130.74204946996</v>
      </c>
      <c r="AK664">
        <f t="shared" si="50"/>
        <v>7208.480565371025</v>
      </c>
      <c r="AL664">
        <f t="shared" si="50"/>
        <v>2522.9681978798585</v>
      </c>
      <c r="AM664">
        <f t="shared" si="50"/>
        <v>784.452296819788</v>
      </c>
      <c r="AN664">
        <f t="shared" si="50"/>
        <v>275.61837455830386</v>
      </c>
      <c r="AO664">
        <f t="shared" si="50"/>
        <v>530.035335689046</v>
      </c>
      <c r="AP664">
        <v>0.764</v>
      </c>
      <c r="AR664">
        <v>176.1225586</v>
      </c>
      <c r="AS664">
        <v>0.161</v>
      </c>
      <c r="AU664">
        <v>2.822346687</v>
      </c>
      <c r="AV664">
        <f t="shared" si="54"/>
        <v>2.842346687</v>
      </c>
      <c r="AW664">
        <v>0.01</v>
      </c>
    </row>
    <row r="665" spans="1:49" ht="12.75">
      <c r="A665" s="23">
        <v>37856</v>
      </c>
      <c r="B665" s="22">
        <v>235</v>
      </c>
      <c r="C665" s="24">
        <v>0.814814806</v>
      </c>
      <c r="D665" s="25">
        <v>0.814814806</v>
      </c>
      <c r="E665">
        <v>0</v>
      </c>
      <c r="F665">
        <v>38.79722745</v>
      </c>
      <c r="G665">
        <v>-76.0923487</v>
      </c>
      <c r="H665">
        <v>1015.4</v>
      </c>
      <c r="I665">
        <v>986.19</v>
      </c>
      <c r="J665">
        <f t="shared" si="52"/>
        <v>224.7815837212604</v>
      </c>
      <c r="K665" s="10">
        <v>409.788372832607</v>
      </c>
      <c r="L665">
        <v>391.7572093268111</v>
      </c>
      <c r="M665" s="10">
        <f t="shared" si="53"/>
        <v>400.77279107970907</v>
      </c>
      <c r="N665" s="22">
        <v>24.3</v>
      </c>
      <c r="O665" s="22">
        <v>49.1</v>
      </c>
      <c r="P665" s="22">
        <v>43.1</v>
      </c>
      <c r="Q665" s="22">
        <f t="shared" si="51"/>
        <v>42.35</v>
      </c>
      <c r="R665"/>
      <c r="AD665">
        <v>6977</v>
      </c>
      <c r="AE665">
        <v>360</v>
      </c>
      <c r="AF665">
        <v>115</v>
      </c>
      <c r="AG665">
        <v>35</v>
      </c>
      <c r="AH665">
        <v>9</v>
      </c>
      <c r="AI665">
        <v>27</v>
      </c>
      <c r="AJ665">
        <f t="shared" si="50"/>
        <v>147922.26148409894</v>
      </c>
      <c r="AK665">
        <f t="shared" si="50"/>
        <v>7632.508833922261</v>
      </c>
      <c r="AL665">
        <f t="shared" si="50"/>
        <v>2438.1625441696115</v>
      </c>
      <c r="AM665">
        <f t="shared" si="50"/>
        <v>742.0494699646642</v>
      </c>
      <c r="AN665">
        <f t="shared" si="50"/>
        <v>190.81272084805653</v>
      </c>
      <c r="AO665">
        <f t="shared" si="50"/>
        <v>572.4381625441696</v>
      </c>
      <c r="AP665">
        <v>0.784</v>
      </c>
      <c r="AR665">
        <v>175.0117645</v>
      </c>
      <c r="AS665">
        <v>0.171</v>
      </c>
      <c r="AU665">
        <v>2.989896774</v>
      </c>
      <c r="AV665">
        <f t="shared" si="54"/>
        <v>3.009896774</v>
      </c>
      <c r="AW665">
        <v>0.009</v>
      </c>
    </row>
    <row r="666" spans="1:49" ht="12.75">
      <c r="A666" s="23">
        <v>37856</v>
      </c>
      <c r="B666" s="22">
        <v>235</v>
      </c>
      <c r="C666" s="24">
        <v>0.814930558</v>
      </c>
      <c r="D666" s="25">
        <v>0.814930558</v>
      </c>
      <c r="E666">
        <v>0</v>
      </c>
      <c r="F666">
        <v>38.79224328</v>
      </c>
      <c r="G666">
        <v>-76.08753229</v>
      </c>
      <c r="H666">
        <v>1016.3</v>
      </c>
      <c r="I666">
        <v>987.09</v>
      </c>
      <c r="J666">
        <f t="shared" si="52"/>
        <v>217.20682823494315</v>
      </c>
      <c r="K666" s="10">
        <v>402.2136173462916</v>
      </c>
      <c r="L666">
        <v>384.18245384049567</v>
      </c>
      <c r="M666" s="10">
        <f t="shared" si="53"/>
        <v>393.1980355933936</v>
      </c>
      <c r="N666" s="22">
        <v>24.3</v>
      </c>
      <c r="O666" s="22">
        <v>49.4</v>
      </c>
      <c r="P666" s="22">
        <v>43.6</v>
      </c>
      <c r="Q666" s="22">
        <f t="shared" si="51"/>
        <v>43.35</v>
      </c>
      <c r="R666"/>
      <c r="AD666">
        <v>6823</v>
      </c>
      <c r="AE666">
        <v>369</v>
      </c>
      <c r="AF666">
        <v>112</v>
      </c>
      <c r="AG666">
        <v>33</v>
      </c>
      <c r="AH666">
        <v>12</v>
      </c>
      <c r="AI666">
        <v>30</v>
      </c>
      <c r="AJ666">
        <f t="shared" si="50"/>
        <v>144657.24381625443</v>
      </c>
      <c r="AK666">
        <f t="shared" si="50"/>
        <v>7823.321554770318</v>
      </c>
      <c r="AL666">
        <f t="shared" si="50"/>
        <v>2374.558303886926</v>
      </c>
      <c r="AM666">
        <f t="shared" si="50"/>
        <v>699.6466431095406</v>
      </c>
      <c r="AN666">
        <f t="shared" si="50"/>
        <v>254.41696113074204</v>
      </c>
      <c r="AO666">
        <f t="shared" si="50"/>
        <v>636.0424028268551</v>
      </c>
      <c r="AP666">
        <v>0.725</v>
      </c>
      <c r="AR666">
        <v>171.8685455</v>
      </c>
      <c r="AS666">
        <v>0.181</v>
      </c>
      <c r="AU666">
        <v>2.962129593</v>
      </c>
      <c r="AV666">
        <f t="shared" si="54"/>
        <v>2.982129593</v>
      </c>
      <c r="AW666">
        <v>0.006</v>
      </c>
    </row>
    <row r="667" spans="1:49" ht="12.75">
      <c r="A667" s="23">
        <v>37856</v>
      </c>
      <c r="B667" s="22">
        <v>235</v>
      </c>
      <c r="C667" s="24">
        <v>0.81504631</v>
      </c>
      <c r="D667" s="25">
        <v>0.81504631</v>
      </c>
      <c r="E667">
        <v>0</v>
      </c>
      <c r="F667">
        <v>38.78719191</v>
      </c>
      <c r="G667">
        <v>-76.08273185</v>
      </c>
      <c r="H667">
        <v>1019.2</v>
      </c>
      <c r="I667">
        <v>989.99</v>
      </c>
      <c r="J667">
        <f t="shared" si="52"/>
        <v>192.84617894458836</v>
      </c>
      <c r="K667" s="10">
        <v>377.852968055935</v>
      </c>
      <c r="L667">
        <v>359.82180455013906</v>
      </c>
      <c r="M667" s="10">
        <f t="shared" si="53"/>
        <v>368.837386303037</v>
      </c>
      <c r="N667" s="22">
        <v>24.4</v>
      </c>
      <c r="O667" s="22">
        <v>49.4</v>
      </c>
      <c r="P667" s="22">
        <v>42.7</v>
      </c>
      <c r="Q667" s="22">
        <f t="shared" si="51"/>
        <v>43.150000000000006</v>
      </c>
      <c r="R667"/>
      <c r="S667" s="26">
        <v>2.59E-05</v>
      </c>
      <c r="T667" s="26">
        <v>1.53E-05</v>
      </c>
      <c r="U667" s="26">
        <v>8.11E-06</v>
      </c>
      <c r="V667" s="26">
        <v>3.16E-06</v>
      </c>
      <c r="W667" s="26">
        <v>2.72E-06</v>
      </c>
      <c r="X667" s="26">
        <v>2.16E-06</v>
      </c>
      <c r="Y667">
        <v>952.9</v>
      </c>
      <c r="Z667">
        <v>310</v>
      </c>
      <c r="AA667">
        <v>304.1</v>
      </c>
      <c r="AB667">
        <v>22.3</v>
      </c>
      <c r="AD667">
        <v>6921</v>
      </c>
      <c r="AE667">
        <v>322</v>
      </c>
      <c r="AF667">
        <v>122</v>
      </c>
      <c r="AG667">
        <v>30</v>
      </c>
      <c r="AH667">
        <v>9</v>
      </c>
      <c r="AI667">
        <v>31</v>
      </c>
      <c r="AJ667">
        <f t="shared" si="50"/>
        <v>146734.9823321555</v>
      </c>
      <c r="AK667">
        <f t="shared" si="50"/>
        <v>6826.855123674912</v>
      </c>
      <c r="AL667">
        <f t="shared" si="50"/>
        <v>2586.572438162544</v>
      </c>
      <c r="AM667">
        <f t="shared" si="50"/>
        <v>636.0424028268551</v>
      </c>
      <c r="AN667">
        <f t="shared" si="50"/>
        <v>190.81272084805653</v>
      </c>
      <c r="AO667">
        <f t="shared" si="50"/>
        <v>657.243816254417</v>
      </c>
      <c r="AP667">
        <v>0.687</v>
      </c>
      <c r="AR667">
        <v>170.4491425</v>
      </c>
      <c r="AS667">
        <v>0.191</v>
      </c>
      <c r="AU667">
        <v>2.916094065</v>
      </c>
      <c r="AV667">
        <f t="shared" si="54"/>
        <v>2.936094065</v>
      </c>
      <c r="AW667">
        <v>0.004</v>
      </c>
    </row>
    <row r="668" spans="1:49" ht="12.75">
      <c r="A668" s="23">
        <v>37856</v>
      </c>
      <c r="B668" s="22">
        <v>235</v>
      </c>
      <c r="C668" s="24">
        <v>0.815162063</v>
      </c>
      <c r="D668" s="25">
        <v>0.815162063</v>
      </c>
      <c r="E668">
        <v>0</v>
      </c>
      <c r="F668">
        <v>38.78214711</v>
      </c>
      <c r="G668">
        <v>-76.07790072</v>
      </c>
      <c r="H668">
        <v>1020.1</v>
      </c>
      <c r="I668">
        <v>990.89</v>
      </c>
      <c r="J668">
        <f t="shared" si="52"/>
        <v>185.30048536491663</v>
      </c>
      <c r="K668" s="10">
        <v>370.3072744762633</v>
      </c>
      <c r="L668">
        <v>352.27611097046736</v>
      </c>
      <c r="M668" s="10">
        <f t="shared" si="53"/>
        <v>361.2916927233653</v>
      </c>
      <c r="N668" s="22">
        <v>24.5</v>
      </c>
      <c r="O668" s="22">
        <v>49.6</v>
      </c>
      <c r="P668" s="22">
        <v>42.6</v>
      </c>
      <c r="Q668" s="22">
        <f t="shared" si="51"/>
        <v>42.650000000000006</v>
      </c>
      <c r="R668"/>
      <c r="AD668">
        <v>7059</v>
      </c>
      <c r="AE668">
        <v>322</v>
      </c>
      <c r="AF668">
        <v>118</v>
      </c>
      <c r="AG668">
        <v>32</v>
      </c>
      <c r="AH668">
        <v>21</v>
      </c>
      <c r="AI668">
        <v>30</v>
      </c>
      <c r="AJ668">
        <f t="shared" si="50"/>
        <v>149660.77738515902</v>
      </c>
      <c r="AK668">
        <f t="shared" si="50"/>
        <v>6826.855123674912</v>
      </c>
      <c r="AL668">
        <f t="shared" si="50"/>
        <v>2501.7667844522966</v>
      </c>
      <c r="AM668">
        <f t="shared" si="50"/>
        <v>678.4452296819787</v>
      </c>
      <c r="AN668">
        <f t="shared" si="50"/>
        <v>445.22968197879857</v>
      </c>
      <c r="AO668">
        <f t="shared" si="50"/>
        <v>636.0424028268551</v>
      </c>
      <c r="AP668">
        <v>0.716</v>
      </c>
      <c r="AR668">
        <v>165.2366943</v>
      </c>
      <c r="AS668">
        <v>0.181</v>
      </c>
      <c r="AU668">
        <v>2.987021923</v>
      </c>
      <c r="AV668">
        <f t="shared" si="54"/>
        <v>3.007021923</v>
      </c>
      <c r="AW668">
        <v>0.002</v>
      </c>
    </row>
    <row r="669" spans="1:49" ht="12.75">
      <c r="A669" s="23">
        <v>37856</v>
      </c>
      <c r="B669" s="22">
        <v>235</v>
      </c>
      <c r="C669" s="24">
        <v>0.815277755</v>
      </c>
      <c r="D669" s="25">
        <v>0.815277755</v>
      </c>
      <c r="E669">
        <v>0</v>
      </c>
      <c r="F669">
        <v>38.77759682</v>
      </c>
      <c r="G669">
        <v>-76.07276605</v>
      </c>
      <c r="H669">
        <v>1021.8</v>
      </c>
      <c r="I669">
        <v>992.59</v>
      </c>
      <c r="J669">
        <f t="shared" si="52"/>
        <v>171.06618929029477</v>
      </c>
      <c r="K669" s="10">
        <v>356.0729784016432</v>
      </c>
      <c r="L669">
        <v>338.04181489584727</v>
      </c>
      <c r="M669" s="10">
        <f t="shared" si="53"/>
        <v>347.0573966487452</v>
      </c>
      <c r="N669" s="22">
        <v>24.8</v>
      </c>
      <c r="O669" s="22">
        <v>49.3</v>
      </c>
      <c r="P669" s="22">
        <v>42.6</v>
      </c>
      <c r="Q669" s="22">
        <f t="shared" si="51"/>
        <v>42.6</v>
      </c>
      <c r="R669">
        <v>7.069</v>
      </c>
      <c r="AD669">
        <v>7134</v>
      </c>
      <c r="AE669">
        <v>348</v>
      </c>
      <c r="AF669">
        <v>120</v>
      </c>
      <c r="AG669">
        <v>35</v>
      </c>
      <c r="AH669">
        <v>12</v>
      </c>
      <c r="AI669">
        <v>26</v>
      </c>
      <c r="AJ669">
        <f t="shared" si="50"/>
        <v>151250.88339222615</v>
      </c>
      <c r="AK669">
        <f t="shared" si="50"/>
        <v>7378.09187279152</v>
      </c>
      <c r="AL669">
        <f t="shared" si="50"/>
        <v>2544.1696113074204</v>
      </c>
      <c r="AM669">
        <f t="shared" si="50"/>
        <v>742.0494699646642</v>
      </c>
      <c r="AN669">
        <f t="shared" si="50"/>
        <v>254.41696113074204</v>
      </c>
      <c r="AO669">
        <f t="shared" si="50"/>
        <v>551.2367491166077</v>
      </c>
      <c r="AP669">
        <v>0.755</v>
      </c>
      <c r="AR669">
        <v>167.7909393</v>
      </c>
      <c r="AS669">
        <v>0.16</v>
      </c>
      <c r="AU669">
        <v>2.876037598</v>
      </c>
      <c r="AV669">
        <f t="shared" si="54"/>
        <v>2.896037598</v>
      </c>
      <c r="AW669">
        <v>0.007</v>
      </c>
    </row>
    <row r="670" spans="1:49" ht="12.75">
      <c r="A670" s="23">
        <v>37856</v>
      </c>
      <c r="B670" s="22">
        <v>235</v>
      </c>
      <c r="C670" s="24">
        <v>0.815393507</v>
      </c>
      <c r="D670" s="25">
        <v>0.815393507</v>
      </c>
      <c r="E670">
        <v>0</v>
      </c>
      <c r="F670">
        <v>38.77405147</v>
      </c>
      <c r="G670">
        <v>-76.066804</v>
      </c>
      <c r="H670">
        <v>1022.8</v>
      </c>
      <c r="I670">
        <v>993.59</v>
      </c>
      <c r="J670">
        <f t="shared" si="52"/>
        <v>162.7044576510076</v>
      </c>
      <c r="K670" s="10">
        <v>347.71124676235604</v>
      </c>
      <c r="L670">
        <v>329.6800832565601</v>
      </c>
      <c r="M670" s="10">
        <f t="shared" si="53"/>
        <v>338.6956650094581</v>
      </c>
      <c r="N670" s="22">
        <v>24.8</v>
      </c>
      <c r="O670" s="22">
        <v>48.6</v>
      </c>
      <c r="P670" s="22">
        <v>40.6</v>
      </c>
      <c r="Q670" s="22">
        <f t="shared" si="51"/>
        <v>41.6</v>
      </c>
      <c r="R670"/>
      <c r="S670" s="26">
        <v>2.48E-05</v>
      </c>
      <c r="T670" s="26">
        <v>1.6E-05</v>
      </c>
      <c r="U670" s="26">
        <v>9.04E-06</v>
      </c>
      <c r="V670" s="26">
        <v>3.04E-06</v>
      </c>
      <c r="W670" s="26">
        <v>2.66E-06</v>
      </c>
      <c r="X670" s="26">
        <v>2.05E-06</v>
      </c>
      <c r="Y670">
        <v>958.2</v>
      </c>
      <c r="Z670">
        <v>310</v>
      </c>
      <c r="AA670">
        <v>304.2</v>
      </c>
      <c r="AB670">
        <v>22.3</v>
      </c>
      <c r="AD670">
        <v>7070</v>
      </c>
      <c r="AE670">
        <v>369</v>
      </c>
      <c r="AF670">
        <v>120</v>
      </c>
      <c r="AG670">
        <v>34</v>
      </c>
      <c r="AH670">
        <v>13</v>
      </c>
      <c r="AI670">
        <v>33</v>
      </c>
      <c r="AJ670">
        <f t="shared" si="50"/>
        <v>149893.9929328622</v>
      </c>
      <c r="AK670">
        <f t="shared" si="50"/>
        <v>7823.321554770318</v>
      </c>
      <c r="AL670">
        <f t="shared" si="50"/>
        <v>2544.1696113074204</v>
      </c>
      <c r="AM670">
        <f t="shared" si="50"/>
        <v>720.8480565371025</v>
      </c>
      <c r="AN670">
        <f t="shared" si="50"/>
        <v>275.61837455830386</v>
      </c>
      <c r="AO670">
        <f t="shared" si="50"/>
        <v>699.6466431095406</v>
      </c>
      <c r="AP670">
        <v>0.755</v>
      </c>
      <c r="AR670">
        <v>174.0646973</v>
      </c>
      <c r="AS670">
        <v>0.191</v>
      </c>
      <c r="AU670">
        <v>2.736660004</v>
      </c>
      <c r="AV670">
        <f t="shared" si="54"/>
        <v>2.756660004</v>
      </c>
      <c r="AW670">
        <v>0.011</v>
      </c>
    </row>
    <row r="671" spans="1:49" ht="12.75">
      <c r="A671" s="23">
        <v>37856</v>
      </c>
      <c r="B671" s="22">
        <v>235</v>
      </c>
      <c r="C671" s="24">
        <v>0.81550926</v>
      </c>
      <c r="D671" s="25">
        <v>0.81550926</v>
      </c>
      <c r="E671">
        <v>0</v>
      </c>
      <c r="F671">
        <v>38.77186101</v>
      </c>
      <c r="G671">
        <v>-76.06026109</v>
      </c>
      <c r="H671">
        <v>1026.8</v>
      </c>
      <c r="I671">
        <v>997.59</v>
      </c>
      <c r="J671">
        <f t="shared" si="52"/>
        <v>129.34147673610653</v>
      </c>
      <c r="K671" s="10">
        <v>314.34826584745497</v>
      </c>
      <c r="L671">
        <v>296.31710234165905</v>
      </c>
      <c r="M671" s="10">
        <f t="shared" si="53"/>
        <v>305.332684094557</v>
      </c>
      <c r="N671" s="22">
        <v>25</v>
      </c>
      <c r="O671" s="22">
        <v>48.6</v>
      </c>
      <c r="P671" s="22">
        <v>41.1</v>
      </c>
      <c r="Q671" s="22">
        <f t="shared" si="51"/>
        <v>40.85</v>
      </c>
      <c r="R671"/>
      <c r="AD671">
        <v>6920</v>
      </c>
      <c r="AE671">
        <v>297</v>
      </c>
      <c r="AF671">
        <v>128</v>
      </c>
      <c r="AG671">
        <v>49</v>
      </c>
      <c r="AH671">
        <v>11</v>
      </c>
      <c r="AI671">
        <v>34</v>
      </c>
      <c r="AJ671">
        <f t="shared" si="50"/>
        <v>146713.78091872792</v>
      </c>
      <c r="AK671">
        <f t="shared" si="50"/>
        <v>6296.819787985865</v>
      </c>
      <c r="AL671">
        <f t="shared" si="50"/>
        <v>2713.780918727915</v>
      </c>
      <c r="AM671">
        <f t="shared" si="50"/>
        <v>1038.86925795053</v>
      </c>
      <c r="AN671">
        <f t="shared" si="50"/>
        <v>233.2155477031802</v>
      </c>
      <c r="AO671">
        <f t="shared" si="50"/>
        <v>720.8480565371025</v>
      </c>
      <c r="AP671">
        <v>0.764</v>
      </c>
      <c r="AR671">
        <v>178.1027832</v>
      </c>
      <c r="AS671">
        <v>0.141</v>
      </c>
      <c r="AU671">
        <v>2.541477919</v>
      </c>
      <c r="AV671">
        <f t="shared" si="54"/>
        <v>2.561477919</v>
      </c>
      <c r="AW671">
        <v>0.006</v>
      </c>
    </row>
    <row r="672" spans="1:49" ht="12.75">
      <c r="A672" s="23">
        <v>37856</v>
      </c>
      <c r="B672" s="22">
        <v>235</v>
      </c>
      <c r="C672" s="24">
        <v>0.815625012</v>
      </c>
      <c r="D672" s="25">
        <v>0.815625012</v>
      </c>
      <c r="E672">
        <v>0</v>
      </c>
      <c r="F672">
        <v>38.77247933</v>
      </c>
      <c r="G672">
        <v>-76.05317317</v>
      </c>
      <c r="H672">
        <v>1027.3</v>
      </c>
      <c r="I672">
        <v>998.09</v>
      </c>
      <c r="J672">
        <f t="shared" si="52"/>
        <v>125.18051328217274</v>
      </c>
      <c r="K672" s="10">
        <v>310.18730239351936</v>
      </c>
      <c r="L672">
        <v>292.15613888772344</v>
      </c>
      <c r="M672" s="10">
        <f t="shared" si="53"/>
        <v>301.1717206406214</v>
      </c>
      <c r="N672" s="22">
        <v>25.2</v>
      </c>
      <c r="O672" s="22">
        <v>48.2</v>
      </c>
      <c r="P672" s="22">
        <v>40.6</v>
      </c>
      <c r="Q672" s="22">
        <f t="shared" si="51"/>
        <v>40.85</v>
      </c>
      <c r="R672"/>
      <c r="AD672">
        <v>6816</v>
      </c>
      <c r="AE672">
        <v>307</v>
      </c>
      <c r="AF672">
        <v>140</v>
      </c>
      <c r="AG672">
        <v>44</v>
      </c>
      <c r="AH672">
        <v>14</v>
      </c>
      <c r="AI672">
        <v>53</v>
      </c>
      <c r="AJ672">
        <f aca="true" t="shared" si="55" ref="AJ672:AO714">IF(AD672&gt;0,(AD672*(60/1))/2.83,"")</f>
        <v>144508.8339222615</v>
      </c>
      <c r="AK672">
        <f t="shared" si="55"/>
        <v>6508.833922261484</v>
      </c>
      <c r="AL672">
        <f t="shared" si="55"/>
        <v>2968.197879858657</v>
      </c>
      <c r="AM672">
        <f t="shared" si="55"/>
        <v>932.8621908127208</v>
      </c>
      <c r="AN672">
        <f t="shared" si="55"/>
        <v>296.81978798586573</v>
      </c>
      <c r="AO672">
        <f t="shared" si="55"/>
        <v>1123.6749116607773</v>
      </c>
      <c r="AP672">
        <v>0.815</v>
      </c>
      <c r="AR672">
        <v>179.9836578</v>
      </c>
      <c r="AS672">
        <v>0.131</v>
      </c>
      <c r="AU672">
        <v>2.318859577</v>
      </c>
      <c r="AV672">
        <f t="shared" si="54"/>
        <v>2.338859577</v>
      </c>
      <c r="AW672">
        <v>0.004</v>
      </c>
    </row>
    <row r="673" spans="1:49" ht="12.75">
      <c r="A673" s="23">
        <v>37856</v>
      </c>
      <c r="B673" s="22">
        <v>235</v>
      </c>
      <c r="C673" s="24">
        <v>0.815740764</v>
      </c>
      <c r="D673" s="25">
        <v>0.815740764</v>
      </c>
      <c r="E673">
        <v>0</v>
      </c>
      <c r="F673">
        <v>38.77613538</v>
      </c>
      <c r="G673">
        <v>-76.04798733</v>
      </c>
      <c r="H673">
        <v>1028.4</v>
      </c>
      <c r="I673">
        <v>999.19</v>
      </c>
      <c r="J673">
        <f t="shared" si="52"/>
        <v>116.03372621900836</v>
      </c>
      <c r="K673" s="10">
        <v>301.040515330355</v>
      </c>
      <c r="L673">
        <v>283.0093518245591</v>
      </c>
      <c r="M673" s="10">
        <f t="shared" si="53"/>
        <v>292.02493357745703</v>
      </c>
      <c r="N673" s="22">
        <v>25</v>
      </c>
      <c r="O673" s="22">
        <v>48</v>
      </c>
      <c r="P673" s="22">
        <v>41.1</v>
      </c>
      <c r="Q673" s="22">
        <f t="shared" si="51"/>
        <v>40.85</v>
      </c>
      <c r="R673"/>
      <c r="S673" s="26">
        <v>2.5E-05</v>
      </c>
      <c r="T673" s="26">
        <v>1.55E-05</v>
      </c>
      <c r="U673" s="26">
        <v>8.43E-06</v>
      </c>
      <c r="V673" s="26">
        <v>3.12E-06</v>
      </c>
      <c r="W673" s="26">
        <v>2.33E-06</v>
      </c>
      <c r="X673" s="26">
        <v>2.01E-06</v>
      </c>
      <c r="Y673">
        <v>963.6</v>
      </c>
      <c r="Z673">
        <v>310.1</v>
      </c>
      <c r="AA673">
        <v>304.3</v>
      </c>
      <c r="AB673">
        <v>22.3</v>
      </c>
      <c r="AD673">
        <v>6778</v>
      </c>
      <c r="AE673">
        <v>296</v>
      </c>
      <c r="AF673">
        <v>141</v>
      </c>
      <c r="AG673">
        <v>31</v>
      </c>
      <c r="AH673">
        <v>11</v>
      </c>
      <c r="AI673">
        <v>38</v>
      </c>
      <c r="AJ673">
        <f t="shared" si="55"/>
        <v>143703.18021201412</v>
      </c>
      <c r="AK673">
        <f t="shared" si="55"/>
        <v>6275.618374558304</v>
      </c>
      <c r="AL673">
        <f t="shared" si="55"/>
        <v>2989.399293286219</v>
      </c>
      <c r="AM673">
        <f t="shared" si="55"/>
        <v>657.243816254417</v>
      </c>
      <c r="AN673">
        <f t="shared" si="55"/>
        <v>233.2155477031802</v>
      </c>
      <c r="AO673">
        <f t="shared" si="55"/>
        <v>805.6537102473497</v>
      </c>
      <c r="AP673">
        <v>0.744</v>
      </c>
      <c r="AR673">
        <v>181.3215027</v>
      </c>
      <c r="AS673">
        <v>0.121</v>
      </c>
      <c r="AU673">
        <v>2.087005377</v>
      </c>
      <c r="AV673">
        <f t="shared" si="54"/>
        <v>2.107005377</v>
      </c>
      <c r="AW673">
        <v>0.003</v>
      </c>
    </row>
    <row r="674" spans="1:49" ht="12.75">
      <c r="A674" s="23">
        <v>37856</v>
      </c>
      <c r="B674" s="22">
        <v>235</v>
      </c>
      <c r="C674" s="24">
        <v>0.815856457</v>
      </c>
      <c r="D674" s="25">
        <v>0.815856457</v>
      </c>
      <c r="E674">
        <v>0</v>
      </c>
      <c r="F674">
        <v>38.78027872</v>
      </c>
      <c r="G674">
        <v>-76.04444908</v>
      </c>
      <c r="H674">
        <v>1032.9</v>
      </c>
      <c r="I674">
        <v>1003.69</v>
      </c>
      <c r="J674">
        <f t="shared" si="52"/>
        <v>78.71961448879468</v>
      </c>
      <c r="K674" s="10">
        <v>263.7264036001413</v>
      </c>
      <c r="L674">
        <v>245.69524009434537</v>
      </c>
      <c r="M674" s="10">
        <f t="shared" si="53"/>
        <v>254.71082184724332</v>
      </c>
      <c r="N674" s="22">
        <v>25.2</v>
      </c>
      <c r="O674" s="22">
        <v>48.7</v>
      </c>
      <c r="P674" s="22">
        <v>39.7</v>
      </c>
      <c r="Q674" s="22">
        <f t="shared" si="51"/>
        <v>40.400000000000006</v>
      </c>
      <c r="R674"/>
      <c r="AD674">
        <v>6586</v>
      </c>
      <c r="AE674">
        <v>323</v>
      </c>
      <c r="AF674">
        <v>105</v>
      </c>
      <c r="AG674">
        <v>35</v>
      </c>
      <c r="AH674">
        <v>10</v>
      </c>
      <c r="AI674">
        <v>28</v>
      </c>
      <c r="AJ674">
        <f t="shared" si="55"/>
        <v>139632.50883392227</v>
      </c>
      <c r="AK674">
        <f t="shared" si="55"/>
        <v>6848.056537102473</v>
      </c>
      <c r="AL674">
        <f t="shared" si="55"/>
        <v>2226.1484098939927</v>
      </c>
      <c r="AM674">
        <f t="shared" si="55"/>
        <v>742.0494699646642</v>
      </c>
      <c r="AN674">
        <f t="shared" si="55"/>
        <v>212.01413427561837</v>
      </c>
      <c r="AO674">
        <f t="shared" si="55"/>
        <v>593.6395759717315</v>
      </c>
      <c r="AP674">
        <v>0.766</v>
      </c>
      <c r="AR674">
        <v>184.7971191</v>
      </c>
      <c r="AS674">
        <v>0.131</v>
      </c>
      <c r="AU674">
        <v>2.014526606</v>
      </c>
      <c r="AV674">
        <f t="shared" si="54"/>
        <v>2.034526606</v>
      </c>
      <c r="AW674">
        <v>0.005</v>
      </c>
    </row>
    <row r="675" spans="1:49" ht="12.75">
      <c r="A675" s="23">
        <v>37856</v>
      </c>
      <c r="B675" s="22">
        <v>235</v>
      </c>
      <c r="C675" s="24">
        <v>0.815972209</v>
      </c>
      <c r="D675" s="25">
        <v>0.815972209</v>
      </c>
      <c r="E675">
        <v>0</v>
      </c>
      <c r="F675">
        <v>38.78441991</v>
      </c>
      <c r="G675">
        <v>-76.04533163</v>
      </c>
      <c r="H675">
        <v>1037.3</v>
      </c>
      <c r="I675">
        <v>1008.09</v>
      </c>
      <c r="J675">
        <f t="shared" si="52"/>
        <v>42.396115601598595</v>
      </c>
      <c r="K675" s="10">
        <v>227.40290471294705</v>
      </c>
      <c r="L675">
        <v>209.37174120715113</v>
      </c>
      <c r="M675" s="10">
        <f t="shared" si="53"/>
        <v>218.3873229600491</v>
      </c>
      <c r="N675" s="22">
        <v>25.5</v>
      </c>
      <c r="O675" s="22">
        <v>48.6</v>
      </c>
      <c r="P675" s="22">
        <v>40.6</v>
      </c>
      <c r="Q675" s="22">
        <f t="shared" si="51"/>
        <v>40.150000000000006</v>
      </c>
      <c r="R675">
        <v>7.72</v>
      </c>
      <c r="AD675">
        <v>6671</v>
      </c>
      <c r="AE675">
        <v>304</v>
      </c>
      <c r="AF675">
        <v>109</v>
      </c>
      <c r="AG675">
        <v>26</v>
      </c>
      <c r="AH675">
        <v>10</v>
      </c>
      <c r="AI675">
        <v>29</v>
      </c>
      <c r="AJ675">
        <f t="shared" si="55"/>
        <v>141434.62897526502</v>
      </c>
      <c r="AK675">
        <f t="shared" si="55"/>
        <v>6445.229681978798</v>
      </c>
      <c r="AL675">
        <f t="shared" si="55"/>
        <v>2310.95406360424</v>
      </c>
      <c r="AM675">
        <f t="shared" si="55"/>
        <v>551.2367491166077</v>
      </c>
      <c r="AN675">
        <f t="shared" si="55"/>
        <v>212.01413427561837</v>
      </c>
      <c r="AO675">
        <f t="shared" si="55"/>
        <v>614.8409893992932</v>
      </c>
      <c r="AP675">
        <v>0.736</v>
      </c>
      <c r="AR675">
        <v>183.7540741</v>
      </c>
      <c r="AS675">
        <v>0.111</v>
      </c>
      <c r="AU675">
        <v>1.875149369</v>
      </c>
      <c r="AV675">
        <f t="shared" si="54"/>
        <v>1.895149369</v>
      </c>
      <c r="AW675">
        <v>0.011</v>
      </c>
    </row>
    <row r="676" spans="1:49" ht="12.75">
      <c r="A676" s="23">
        <v>37856</v>
      </c>
      <c r="B676" s="22">
        <v>235</v>
      </c>
      <c r="C676" s="24">
        <v>0.816087961</v>
      </c>
      <c r="D676" s="25">
        <v>0.816087961</v>
      </c>
      <c r="E676">
        <v>0</v>
      </c>
      <c r="F676">
        <v>38.78721133</v>
      </c>
      <c r="G676">
        <v>-76.04926243</v>
      </c>
      <c r="H676">
        <v>1043.1</v>
      </c>
      <c r="I676">
        <v>1013.89</v>
      </c>
      <c r="J676">
        <f t="shared" si="52"/>
        <v>-5.243376436415188</v>
      </c>
      <c r="K676" s="10">
        <v>179.76341267493237</v>
      </c>
      <c r="L676">
        <v>161.73224916913645</v>
      </c>
      <c r="M676" s="10">
        <f t="shared" si="53"/>
        <v>170.7478309220344</v>
      </c>
      <c r="N676" s="22">
        <v>26</v>
      </c>
      <c r="O676" s="22">
        <v>48.6</v>
      </c>
      <c r="P676" s="22">
        <v>41.1</v>
      </c>
      <c r="Q676" s="22">
        <f t="shared" si="51"/>
        <v>40.85</v>
      </c>
      <c r="R676"/>
      <c r="S676" s="26">
        <v>2.44E-05</v>
      </c>
      <c r="T676" s="26">
        <v>1.68E-05</v>
      </c>
      <c r="U676" s="26">
        <v>8.6E-06</v>
      </c>
      <c r="V676" s="26">
        <v>3.32E-06</v>
      </c>
      <c r="W676" s="26">
        <v>2.39E-06</v>
      </c>
      <c r="X676" s="26">
        <v>2.06E-06</v>
      </c>
      <c r="Y676">
        <v>973.1</v>
      </c>
      <c r="Z676">
        <v>310.1</v>
      </c>
      <c r="AA676">
        <v>304.3</v>
      </c>
      <c r="AB676">
        <v>22.5</v>
      </c>
      <c r="AD676">
        <v>6539</v>
      </c>
      <c r="AE676">
        <v>318</v>
      </c>
      <c r="AF676">
        <v>132</v>
      </c>
      <c r="AG676">
        <v>37</v>
      </c>
      <c r="AH676">
        <v>5</v>
      </c>
      <c r="AI676">
        <v>43</v>
      </c>
      <c r="AJ676">
        <f t="shared" si="55"/>
        <v>138636.04240282686</v>
      </c>
      <c r="AK676">
        <f t="shared" si="55"/>
        <v>6742.049469964664</v>
      </c>
      <c r="AL676">
        <f t="shared" si="55"/>
        <v>2798.5865724381624</v>
      </c>
      <c r="AM676">
        <f t="shared" si="55"/>
        <v>784.452296819788</v>
      </c>
      <c r="AN676">
        <f t="shared" si="55"/>
        <v>106.00706713780919</v>
      </c>
      <c r="AO676">
        <f t="shared" si="55"/>
        <v>911.660777385159</v>
      </c>
      <c r="AP676">
        <v>0.815</v>
      </c>
      <c r="AR676">
        <v>180.5431061</v>
      </c>
      <c r="AS676">
        <v>0.101</v>
      </c>
      <c r="AU676">
        <v>1.763674617</v>
      </c>
      <c r="AV676">
        <f t="shared" si="54"/>
        <v>1.783674617</v>
      </c>
      <c r="AW676">
        <v>0.009</v>
      </c>
    </row>
    <row r="677" spans="1:49" ht="12.75">
      <c r="A677" s="23">
        <v>37856</v>
      </c>
      <c r="B677" s="22">
        <v>235</v>
      </c>
      <c r="C677" s="24">
        <v>0.816203713</v>
      </c>
      <c r="D677" s="25">
        <v>0.816203713</v>
      </c>
      <c r="E677">
        <v>0</v>
      </c>
      <c r="F677">
        <v>38.78995374</v>
      </c>
      <c r="G677">
        <v>-76.05355872</v>
      </c>
      <c r="H677">
        <v>1047.3</v>
      </c>
      <c r="I677">
        <v>1018.09</v>
      </c>
      <c r="J677">
        <f t="shared" si="52"/>
        <v>-39.57112122726708</v>
      </c>
      <c r="K677" s="10">
        <v>145.4356678840805</v>
      </c>
      <c r="L677">
        <v>127.40450437828456</v>
      </c>
      <c r="M677" s="10">
        <f t="shared" si="53"/>
        <v>136.42008613118253</v>
      </c>
      <c r="N677" s="22">
        <v>26.5</v>
      </c>
      <c r="O677" s="22">
        <v>48.2</v>
      </c>
      <c r="P677" s="22">
        <v>41.6</v>
      </c>
      <c r="Q677" s="22">
        <f t="shared" si="51"/>
        <v>41.35</v>
      </c>
      <c r="R677"/>
      <c r="AD677">
        <v>6623</v>
      </c>
      <c r="AE677">
        <v>344</v>
      </c>
      <c r="AF677">
        <v>123</v>
      </c>
      <c r="AG677">
        <v>43</v>
      </c>
      <c r="AH677">
        <v>8</v>
      </c>
      <c r="AI677">
        <v>20</v>
      </c>
      <c r="AJ677">
        <f t="shared" si="55"/>
        <v>140416.96113074204</v>
      </c>
      <c r="AK677">
        <f t="shared" si="55"/>
        <v>7293.286219081272</v>
      </c>
      <c r="AL677">
        <f t="shared" si="55"/>
        <v>2607.773851590106</v>
      </c>
      <c r="AM677">
        <f t="shared" si="55"/>
        <v>911.660777385159</v>
      </c>
      <c r="AN677">
        <f t="shared" si="55"/>
        <v>169.61130742049468</v>
      </c>
      <c r="AO677">
        <f t="shared" si="55"/>
        <v>424.02826855123675</v>
      </c>
      <c r="AP677">
        <v>0.746</v>
      </c>
      <c r="AR677">
        <v>186.7889252</v>
      </c>
      <c r="AS677">
        <v>0.091</v>
      </c>
      <c r="AU677">
        <v>1.74793303</v>
      </c>
      <c r="AV677">
        <f t="shared" si="54"/>
        <v>1.76793303</v>
      </c>
      <c r="AW677">
        <v>0.006</v>
      </c>
    </row>
    <row r="678" spans="1:49" ht="12.75">
      <c r="A678" s="23">
        <v>37856</v>
      </c>
      <c r="B678" s="22">
        <v>235</v>
      </c>
      <c r="C678" s="24">
        <v>0.816319466</v>
      </c>
      <c r="D678" s="25">
        <v>0.816319466</v>
      </c>
      <c r="E678">
        <v>0</v>
      </c>
      <c r="F678">
        <v>38.79300442</v>
      </c>
      <c r="G678">
        <v>-76.05772073</v>
      </c>
      <c r="H678">
        <v>1052.3</v>
      </c>
      <c r="I678">
        <v>1023.09</v>
      </c>
      <c r="J678">
        <f t="shared" si="52"/>
        <v>-80.25331476709412</v>
      </c>
      <c r="K678" s="10">
        <v>104.75347434425342</v>
      </c>
      <c r="L678">
        <v>86.7223108384575</v>
      </c>
      <c r="M678" s="10">
        <f t="shared" si="53"/>
        <v>95.73789259135546</v>
      </c>
      <c r="N678" s="22">
        <v>26.9</v>
      </c>
      <c r="O678" s="22">
        <v>47.5</v>
      </c>
      <c r="P678" s="22">
        <v>40.6</v>
      </c>
      <c r="Q678" s="22">
        <f t="shared" si="51"/>
        <v>41.1</v>
      </c>
      <c r="R678"/>
      <c r="AD678">
        <v>6756</v>
      </c>
      <c r="AE678">
        <v>322</v>
      </c>
      <c r="AF678">
        <v>137</v>
      </c>
      <c r="AG678">
        <v>44</v>
      </c>
      <c r="AH678">
        <v>12</v>
      </c>
      <c r="AI678">
        <v>33</v>
      </c>
      <c r="AJ678">
        <f t="shared" si="55"/>
        <v>143236.74911660777</v>
      </c>
      <c r="AK678">
        <f t="shared" si="55"/>
        <v>6826.855123674912</v>
      </c>
      <c r="AL678">
        <f t="shared" si="55"/>
        <v>2904.593639575972</v>
      </c>
      <c r="AM678">
        <f t="shared" si="55"/>
        <v>932.8621908127208</v>
      </c>
      <c r="AN678">
        <f t="shared" si="55"/>
        <v>254.41696113074204</v>
      </c>
      <c r="AO678">
        <f t="shared" si="55"/>
        <v>699.6466431095406</v>
      </c>
      <c r="AP678">
        <v>0.765</v>
      </c>
      <c r="AR678">
        <v>191.1463928</v>
      </c>
      <c r="AS678">
        <v>0.091</v>
      </c>
      <c r="AU678">
        <v>1.65240252</v>
      </c>
      <c r="AV678">
        <f t="shared" si="54"/>
        <v>1.6724025200000001</v>
      </c>
      <c r="AW678">
        <v>0.004</v>
      </c>
    </row>
    <row r="679" spans="1:49" ht="12.75">
      <c r="A679" s="23">
        <v>37856</v>
      </c>
      <c r="B679" s="22">
        <v>235</v>
      </c>
      <c r="C679" s="24">
        <v>0.816435158</v>
      </c>
      <c r="D679" s="25">
        <v>0.816435158</v>
      </c>
      <c r="E679">
        <v>0</v>
      </c>
      <c r="F679">
        <v>38.79623885</v>
      </c>
      <c r="G679">
        <v>-76.06183425</v>
      </c>
      <c r="H679">
        <v>1055.8</v>
      </c>
      <c r="I679">
        <v>1026.59</v>
      </c>
      <c r="J679">
        <f t="shared" si="52"/>
        <v>-108.61272506583282</v>
      </c>
      <c r="K679" s="10">
        <v>76.3940640455138</v>
      </c>
      <c r="L679">
        <v>58.362900539717884</v>
      </c>
      <c r="M679" s="10">
        <f t="shared" si="53"/>
        <v>67.37848229261584</v>
      </c>
      <c r="N679" s="22">
        <v>27.8</v>
      </c>
      <c r="O679" s="22">
        <v>46.8</v>
      </c>
      <c r="P679" s="22">
        <v>41.1</v>
      </c>
      <c r="Q679" s="22">
        <f t="shared" si="51"/>
        <v>40.85</v>
      </c>
      <c r="R679"/>
      <c r="S679" s="26">
        <v>2.53E-05</v>
      </c>
      <c r="T679" s="26">
        <v>1.6E-05</v>
      </c>
      <c r="U679" s="26">
        <v>8.83E-06</v>
      </c>
      <c r="V679" s="26">
        <v>2.97E-06</v>
      </c>
      <c r="W679" s="26">
        <v>2.4E-06</v>
      </c>
      <c r="X679" s="26">
        <v>1.99E-06</v>
      </c>
      <c r="Y679">
        <v>987</v>
      </c>
      <c r="Z679">
        <v>310.2</v>
      </c>
      <c r="AA679">
        <v>304.3</v>
      </c>
      <c r="AB679">
        <v>22.9</v>
      </c>
      <c r="AD679">
        <v>6803</v>
      </c>
      <c r="AE679">
        <v>308</v>
      </c>
      <c r="AF679">
        <v>123</v>
      </c>
      <c r="AG679">
        <v>39</v>
      </c>
      <c r="AH679">
        <v>8</v>
      </c>
      <c r="AI679">
        <v>28</v>
      </c>
      <c r="AJ679">
        <f t="shared" si="55"/>
        <v>144233.21554770318</v>
      </c>
      <c r="AK679">
        <f t="shared" si="55"/>
        <v>6530.0353356890455</v>
      </c>
      <c r="AL679">
        <f t="shared" si="55"/>
        <v>2607.773851590106</v>
      </c>
      <c r="AM679">
        <f t="shared" si="55"/>
        <v>826.8551236749116</v>
      </c>
      <c r="AN679">
        <f t="shared" si="55"/>
        <v>169.61130742049468</v>
      </c>
      <c r="AO679">
        <f t="shared" si="55"/>
        <v>593.6395759717315</v>
      </c>
      <c r="AP679">
        <v>0.754</v>
      </c>
      <c r="AR679">
        <v>189.7441406</v>
      </c>
      <c r="AS679">
        <v>0.111</v>
      </c>
      <c r="AU679">
        <v>1.680372596</v>
      </c>
      <c r="AV679">
        <f t="shared" si="54"/>
        <v>1.700372596</v>
      </c>
      <c r="AW679">
        <v>0.002</v>
      </c>
    </row>
    <row r="680" spans="1:49" ht="12.75">
      <c r="A680" s="23">
        <v>37856</v>
      </c>
      <c r="B680" s="22">
        <v>235</v>
      </c>
      <c r="C680" s="24">
        <v>0.81655091</v>
      </c>
      <c r="D680" s="25">
        <v>0.81655091</v>
      </c>
      <c r="E680">
        <v>1</v>
      </c>
      <c r="F680">
        <v>38.79972474</v>
      </c>
      <c r="G680">
        <v>-76.06603462</v>
      </c>
      <c r="H680">
        <v>1056</v>
      </c>
      <c r="I680">
        <v>1026.79</v>
      </c>
      <c r="J680">
        <f t="shared" si="52"/>
        <v>-110.23034117162116</v>
      </c>
      <c r="K680" s="10">
        <v>74.77644793972546</v>
      </c>
      <c r="L680">
        <v>56.74528443392954</v>
      </c>
      <c r="M680" s="10">
        <f t="shared" si="53"/>
        <v>65.7608661868275</v>
      </c>
      <c r="N680" s="22">
        <v>28.8</v>
      </c>
      <c r="O680" s="22">
        <v>46.7</v>
      </c>
      <c r="P680" s="22">
        <v>41.6</v>
      </c>
      <c r="Q680" s="22">
        <f t="shared" si="51"/>
        <v>41.35</v>
      </c>
      <c r="R680"/>
      <c r="AD680">
        <v>130229</v>
      </c>
      <c r="AE680">
        <v>379</v>
      </c>
      <c r="AF680">
        <v>111</v>
      </c>
      <c r="AG680">
        <v>40</v>
      </c>
      <c r="AH680">
        <v>17</v>
      </c>
      <c r="AI680">
        <v>43</v>
      </c>
      <c r="AJ680">
        <f t="shared" si="55"/>
        <v>2761038.8692579507</v>
      </c>
      <c r="AK680">
        <f t="shared" si="55"/>
        <v>8035.335689045936</v>
      </c>
      <c r="AL680">
        <f t="shared" si="55"/>
        <v>2353.356890459364</v>
      </c>
      <c r="AM680">
        <f t="shared" si="55"/>
        <v>848.0565371024735</v>
      </c>
      <c r="AN680">
        <f t="shared" si="55"/>
        <v>360.42402826855124</v>
      </c>
      <c r="AO680">
        <f t="shared" si="55"/>
        <v>911.660777385159</v>
      </c>
      <c r="AP680">
        <v>0.855</v>
      </c>
      <c r="AR680">
        <v>193.9177246</v>
      </c>
      <c r="AS680">
        <v>0.111</v>
      </c>
      <c r="AU680">
        <v>1.680507779</v>
      </c>
      <c r="AV680">
        <f t="shared" si="54"/>
        <v>1.700507779</v>
      </c>
      <c r="AW680">
        <v>0.009</v>
      </c>
    </row>
    <row r="681" spans="1:49" ht="12.75">
      <c r="A681" s="23">
        <v>37856</v>
      </c>
      <c r="B681" s="22">
        <v>235</v>
      </c>
      <c r="C681" s="24">
        <v>0.816666663</v>
      </c>
      <c r="D681" s="25">
        <v>0.816666663</v>
      </c>
      <c r="E681">
        <v>0</v>
      </c>
      <c r="F681">
        <v>38.80372491</v>
      </c>
      <c r="G681">
        <v>-76.07070283</v>
      </c>
      <c r="H681">
        <v>1050.8</v>
      </c>
      <c r="I681">
        <v>1021.59</v>
      </c>
      <c r="J681">
        <f t="shared" si="52"/>
        <v>-68.06957032538892</v>
      </c>
      <c r="K681" s="10">
        <v>116.93721878595863</v>
      </c>
      <c r="L681">
        <v>98.90605528016272</v>
      </c>
      <c r="M681" s="10">
        <f t="shared" si="53"/>
        <v>107.92163703306068</v>
      </c>
      <c r="N681" s="22">
        <v>27.7</v>
      </c>
      <c r="O681" s="22">
        <v>45.1</v>
      </c>
      <c r="P681" s="22">
        <v>43.1</v>
      </c>
      <c r="Q681" s="22">
        <f t="shared" si="51"/>
        <v>42.35</v>
      </c>
      <c r="R681">
        <v>4.415</v>
      </c>
      <c r="AD681">
        <v>190615</v>
      </c>
      <c r="AE681">
        <v>372</v>
      </c>
      <c r="AF681">
        <v>150</v>
      </c>
      <c r="AG681">
        <v>46</v>
      </c>
      <c r="AH681">
        <v>16</v>
      </c>
      <c r="AI681">
        <v>43</v>
      </c>
      <c r="AJ681">
        <f t="shared" si="55"/>
        <v>4041307.4204946994</v>
      </c>
      <c r="AK681">
        <f t="shared" si="55"/>
        <v>7886.925795053004</v>
      </c>
      <c r="AL681">
        <f t="shared" si="55"/>
        <v>3180.2120141342757</v>
      </c>
      <c r="AM681">
        <f t="shared" si="55"/>
        <v>975.2650176678445</v>
      </c>
      <c r="AN681">
        <f t="shared" si="55"/>
        <v>339.22261484098937</v>
      </c>
      <c r="AO681">
        <f t="shared" si="55"/>
        <v>911.660777385159</v>
      </c>
      <c r="AP681">
        <v>0.765</v>
      </c>
      <c r="AR681">
        <v>204.2563629</v>
      </c>
      <c r="AS681">
        <v>0.111</v>
      </c>
      <c r="AU681">
        <v>1.736448169</v>
      </c>
      <c r="AV681">
        <f t="shared" si="54"/>
        <v>1.756448169</v>
      </c>
      <c r="AW681">
        <v>0.011</v>
      </c>
    </row>
    <row r="682" spans="1:49" ht="12.75">
      <c r="A682" s="23">
        <v>37856</v>
      </c>
      <c r="B682" s="22">
        <v>235</v>
      </c>
      <c r="C682" s="24">
        <v>0.816782415</v>
      </c>
      <c r="D682" s="25">
        <v>0.816782415</v>
      </c>
      <c r="E682">
        <v>0</v>
      </c>
      <c r="F682">
        <v>38.8080418</v>
      </c>
      <c r="G682">
        <v>-76.07537647</v>
      </c>
      <c r="H682">
        <v>1043.7</v>
      </c>
      <c r="I682">
        <v>1014.49</v>
      </c>
      <c r="J682">
        <f t="shared" si="52"/>
        <v>-10.156036755012172</v>
      </c>
      <c r="K682" s="10">
        <v>174.85075235633445</v>
      </c>
      <c r="L682">
        <v>156.81958885053854</v>
      </c>
      <c r="M682" s="10">
        <f t="shared" si="53"/>
        <v>165.8351706034365</v>
      </c>
      <c r="N682" s="22">
        <v>26.9</v>
      </c>
      <c r="O682" s="22">
        <v>45</v>
      </c>
      <c r="P682" s="22">
        <v>41.6</v>
      </c>
      <c r="Q682" s="22">
        <f t="shared" si="51"/>
        <v>42.35</v>
      </c>
      <c r="R682"/>
      <c r="S682" s="26">
        <v>2.65E-05</v>
      </c>
      <c r="T682" s="26">
        <v>1.65E-05</v>
      </c>
      <c r="U682" s="26">
        <v>7.59E-06</v>
      </c>
      <c r="V682" s="26">
        <v>3.38E-06</v>
      </c>
      <c r="W682" s="26">
        <v>2.63E-06</v>
      </c>
      <c r="X682" s="26">
        <v>1.72E-06</v>
      </c>
      <c r="Y682">
        <v>986.7</v>
      </c>
      <c r="Z682">
        <v>310.2</v>
      </c>
      <c r="AA682">
        <v>304.3</v>
      </c>
      <c r="AB682">
        <v>23.1</v>
      </c>
      <c r="AD682">
        <v>191270</v>
      </c>
      <c r="AE682">
        <v>436</v>
      </c>
      <c r="AF682">
        <v>160</v>
      </c>
      <c r="AG682">
        <v>35</v>
      </c>
      <c r="AH682">
        <v>12</v>
      </c>
      <c r="AI682">
        <v>23</v>
      </c>
      <c r="AJ682">
        <f t="shared" si="55"/>
        <v>4055194.3462897525</v>
      </c>
      <c r="AK682">
        <f t="shared" si="55"/>
        <v>9243.81625441696</v>
      </c>
      <c r="AL682">
        <f t="shared" si="55"/>
        <v>3392.226148409894</v>
      </c>
      <c r="AM682">
        <f t="shared" si="55"/>
        <v>742.0494699646642</v>
      </c>
      <c r="AN682">
        <f t="shared" si="55"/>
        <v>254.41696113074204</v>
      </c>
      <c r="AO682">
        <f t="shared" si="55"/>
        <v>487.63250883392226</v>
      </c>
      <c r="AP682">
        <v>0.874</v>
      </c>
      <c r="AR682">
        <v>204.2209473</v>
      </c>
      <c r="AS682">
        <v>0.101</v>
      </c>
      <c r="AU682">
        <v>1.676859736</v>
      </c>
      <c r="AV682">
        <f t="shared" si="54"/>
        <v>1.696859736</v>
      </c>
      <c r="AW682">
        <v>0.006</v>
      </c>
    </row>
    <row r="683" spans="1:49" ht="12.75">
      <c r="A683" s="23">
        <v>37856</v>
      </c>
      <c r="B683" s="22">
        <v>235</v>
      </c>
      <c r="C683" s="24">
        <v>0.816898167</v>
      </c>
      <c r="D683" s="25">
        <v>0.816898167</v>
      </c>
      <c r="E683">
        <v>0</v>
      </c>
      <c r="F683">
        <v>38.81257569</v>
      </c>
      <c r="G683">
        <v>-76.07876709</v>
      </c>
      <c r="H683">
        <v>1039.1</v>
      </c>
      <c r="I683">
        <v>1009.89</v>
      </c>
      <c r="J683">
        <f t="shared" si="52"/>
        <v>27.58217648057097</v>
      </c>
      <c r="K683" s="10">
        <v>212.5889655919176</v>
      </c>
      <c r="L683">
        <v>194.55780208612168</v>
      </c>
      <c r="M683" s="10">
        <f t="shared" si="53"/>
        <v>203.57338383901964</v>
      </c>
      <c r="N683" s="22">
        <v>26.1</v>
      </c>
      <c r="O683" s="22">
        <v>44.7</v>
      </c>
      <c r="P683" s="22">
        <v>44.1</v>
      </c>
      <c r="Q683" s="22">
        <f t="shared" si="51"/>
        <v>42.85</v>
      </c>
      <c r="R683"/>
      <c r="AD683">
        <v>167785</v>
      </c>
      <c r="AE683">
        <v>453</v>
      </c>
      <c r="AF683">
        <v>137</v>
      </c>
      <c r="AG683">
        <v>45</v>
      </c>
      <c r="AH683">
        <v>11</v>
      </c>
      <c r="AI683">
        <v>37</v>
      </c>
      <c r="AJ683">
        <f t="shared" si="55"/>
        <v>3557279.151943463</v>
      </c>
      <c r="AK683">
        <f t="shared" si="55"/>
        <v>9604.240282685512</v>
      </c>
      <c r="AL683">
        <f t="shared" si="55"/>
        <v>2904.593639575972</v>
      </c>
      <c r="AM683">
        <f t="shared" si="55"/>
        <v>954.0636042402826</v>
      </c>
      <c r="AN683">
        <f t="shared" si="55"/>
        <v>233.2155477031802</v>
      </c>
      <c r="AO683">
        <f t="shared" si="55"/>
        <v>784.452296819788</v>
      </c>
      <c r="AP683">
        <v>0.896</v>
      </c>
      <c r="AR683">
        <v>206.4995117</v>
      </c>
      <c r="AS683">
        <v>0.111</v>
      </c>
      <c r="AU683">
        <v>1.619595528</v>
      </c>
      <c r="AV683">
        <f t="shared" si="54"/>
        <v>1.639595528</v>
      </c>
      <c r="AW683">
        <v>0.004</v>
      </c>
    </row>
    <row r="684" spans="1:49" ht="12.75">
      <c r="A684" s="23">
        <v>37856</v>
      </c>
      <c r="B684" s="22">
        <v>235</v>
      </c>
      <c r="C684" s="24">
        <v>0.81701386</v>
      </c>
      <c r="D684" s="25">
        <v>0.81701386</v>
      </c>
      <c r="E684">
        <v>0</v>
      </c>
      <c r="F684">
        <v>38.81710863</v>
      </c>
      <c r="G684">
        <v>-76.08099703</v>
      </c>
      <c r="H684">
        <v>1036.5</v>
      </c>
      <c r="I684">
        <v>1007.29</v>
      </c>
      <c r="J684">
        <f t="shared" si="52"/>
        <v>48.98858098928424</v>
      </c>
      <c r="K684" s="10">
        <v>233.99537010063085</v>
      </c>
      <c r="L684">
        <v>215.96420659483493</v>
      </c>
      <c r="M684" s="10">
        <f t="shared" si="53"/>
        <v>224.9797883477329</v>
      </c>
      <c r="N684" s="22">
        <v>25.9</v>
      </c>
      <c r="O684" s="22">
        <v>46</v>
      </c>
      <c r="P684" s="22">
        <v>41.6</v>
      </c>
      <c r="Q684" s="22">
        <f t="shared" si="51"/>
        <v>42.85</v>
      </c>
      <c r="R684"/>
      <c r="AD684">
        <v>135209</v>
      </c>
      <c r="AE684">
        <v>459</v>
      </c>
      <c r="AF684">
        <v>125</v>
      </c>
      <c r="AG684">
        <v>42</v>
      </c>
      <c r="AH684">
        <v>14</v>
      </c>
      <c r="AI684">
        <v>33</v>
      </c>
      <c r="AJ684">
        <f t="shared" si="55"/>
        <v>2866621.9081272082</v>
      </c>
      <c r="AK684">
        <f t="shared" si="55"/>
        <v>9731.448763250883</v>
      </c>
      <c r="AL684">
        <f t="shared" si="55"/>
        <v>2650.1766784452298</v>
      </c>
      <c r="AM684">
        <f t="shared" si="55"/>
        <v>890.4593639575971</v>
      </c>
      <c r="AN684">
        <f t="shared" si="55"/>
        <v>296.81978798586573</v>
      </c>
      <c r="AO684">
        <f t="shared" si="55"/>
        <v>699.6466431095406</v>
      </c>
      <c r="AP684">
        <v>0.784</v>
      </c>
      <c r="AR684">
        <v>204.6501465</v>
      </c>
      <c r="AS684">
        <v>0.091</v>
      </c>
      <c r="AU684">
        <v>1.681048751</v>
      </c>
      <c r="AV684">
        <f t="shared" si="54"/>
        <v>1.701048751</v>
      </c>
      <c r="AW684">
        <v>0.001</v>
      </c>
    </row>
    <row r="685" spans="1:49" ht="12.75">
      <c r="A685" s="23">
        <v>37856</v>
      </c>
      <c r="B685" s="22">
        <v>235</v>
      </c>
      <c r="C685" s="24">
        <v>0.817129612</v>
      </c>
      <c r="D685" s="25">
        <v>0.817129612</v>
      </c>
      <c r="E685">
        <v>0</v>
      </c>
      <c r="F685">
        <v>38.8215027</v>
      </c>
      <c r="G685">
        <v>-76.08268823</v>
      </c>
      <c r="H685">
        <v>1032.9</v>
      </c>
      <c r="I685">
        <v>1003.69</v>
      </c>
      <c r="J685">
        <f t="shared" si="52"/>
        <v>78.71961448879468</v>
      </c>
      <c r="K685" s="10">
        <v>263.7264036001413</v>
      </c>
      <c r="L685">
        <v>245.69524009434537</v>
      </c>
      <c r="M685" s="10">
        <f t="shared" si="53"/>
        <v>254.71082184724332</v>
      </c>
      <c r="N685" s="22">
        <v>25.5</v>
      </c>
      <c r="O685" s="22">
        <v>46.3</v>
      </c>
      <c r="P685" s="22">
        <v>42.1</v>
      </c>
      <c r="Q685" s="22">
        <f t="shared" si="51"/>
        <v>41.85</v>
      </c>
      <c r="R685"/>
      <c r="AD685">
        <v>92031</v>
      </c>
      <c r="AE685">
        <v>460</v>
      </c>
      <c r="AF685">
        <v>154</v>
      </c>
      <c r="AG685">
        <v>45</v>
      </c>
      <c r="AH685">
        <v>21</v>
      </c>
      <c r="AI685">
        <v>43</v>
      </c>
      <c r="AJ685">
        <f t="shared" si="55"/>
        <v>1951187.2791519435</v>
      </c>
      <c r="AK685">
        <f t="shared" si="55"/>
        <v>9752.650176678446</v>
      </c>
      <c r="AL685">
        <f t="shared" si="55"/>
        <v>3265.0176678445227</v>
      </c>
      <c r="AM685">
        <f t="shared" si="55"/>
        <v>954.0636042402826</v>
      </c>
      <c r="AN685">
        <f t="shared" si="55"/>
        <v>445.22968197879857</v>
      </c>
      <c r="AO685">
        <f t="shared" si="55"/>
        <v>911.660777385159</v>
      </c>
      <c r="AP685">
        <v>0.794</v>
      </c>
      <c r="AR685">
        <v>198.1195068</v>
      </c>
      <c r="AS685">
        <v>0.081</v>
      </c>
      <c r="AU685">
        <v>1.681183934</v>
      </c>
      <c r="AV685">
        <f t="shared" si="54"/>
        <v>1.7011839340000001</v>
      </c>
      <c r="AW685">
        <v>0.006</v>
      </c>
    </row>
    <row r="686" spans="1:49" ht="12.75">
      <c r="A686" s="23">
        <v>37856</v>
      </c>
      <c r="B686" s="22">
        <v>235</v>
      </c>
      <c r="C686" s="24">
        <v>0.817245364</v>
      </c>
      <c r="D686" s="25">
        <v>0.817245364</v>
      </c>
      <c r="E686">
        <v>0</v>
      </c>
      <c r="F686">
        <v>38.82616502</v>
      </c>
      <c r="G686">
        <v>-76.08404392</v>
      </c>
      <c r="H686">
        <v>1029.9</v>
      </c>
      <c r="I686">
        <v>1000.69</v>
      </c>
      <c r="J686">
        <f t="shared" si="52"/>
        <v>103.57704942463347</v>
      </c>
      <c r="K686" s="10">
        <v>288.5838385359801</v>
      </c>
      <c r="L686">
        <v>270.55267503018416</v>
      </c>
      <c r="M686" s="10">
        <f t="shared" si="53"/>
        <v>279.5682567830821</v>
      </c>
      <c r="N686" s="22">
        <v>25</v>
      </c>
      <c r="O686" s="22">
        <v>46.5</v>
      </c>
      <c r="P686" s="22">
        <v>42.1</v>
      </c>
      <c r="Q686" s="22">
        <f t="shared" si="51"/>
        <v>42.1</v>
      </c>
      <c r="R686"/>
      <c r="S686" s="26">
        <v>2.59E-05</v>
      </c>
      <c r="T686" s="26">
        <v>1.56E-05</v>
      </c>
      <c r="U686" s="26">
        <v>8.85E-06</v>
      </c>
      <c r="V686" s="26">
        <v>3.48E-06</v>
      </c>
      <c r="W686" s="26">
        <v>2.52E-06</v>
      </c>
      <c r="X686" s="26">
        <v>1.45E-06</v>
      </c>
      <c r="Y686">
        <v>972.8</v>
      </c>
      <c r="Z686">
        <v>310.2</v>
      </c>
      <c r="AA686">
        <v>304.3</v>
      </c>
      <c r="AB686">
        <v>23.1</v>
      </c>
      <c r="AD686">
        <v>56789</v>
      </c>
      <c r="AE686">
        <v>395</v>
      </c>
      <c r="AF686">
        <v>125</v>
      </c>
      <c r="AG686">
        <v>40</v>
      </c>
      <c r="AH686">
        <v>15</v>
      </c>
      <c r="AI686">
        <v>45</v>
      </c>
      <c r="AJ686">
        <f t="shared" si="55"/>
        <v>1204007.0671378092</v>
      </c>
      <c r="AK686">
        <f t="shared" si="55"/>
        <v>8374.558303886926</v>
      </c>
      <c r="AL686">
        <f t="shared" si="55"/>
        <v>2650.1766784452298</v>
      </c>
      <c r="AM686">
        <f t="shared" si="55"/>
        <v>848.0565371024735</v>
      </c>
      <c r="AN686">
        <f t="shared" si="55"/>
        <v>318.02120141342755</v>
      </c>
      <c r="AO686">
        <f t="shared" si="55"/>
        <v>954.0636042402826</v>
      </c>
      <c r="AP686">
        <v>0.794</v>
      </c>
      <c r="AR686">
        <v>187.5917511</v>
      </c>
      <c r="AS686">
        <v>0.121</v>
      </c>
      <c r="AU686">
        <v>1.737123966</v>
      </c>
      <c r="AV686">
        <f t="shared" si="54"/>
        <v>1.757123966</v>
      </c>
      <c r="AW686">
        <v>0.011</v>
      </c>
    </row>
    <row r="687" spans="1:49" ht="12.75">
      <c r="A687" s="23">
        <v>37856</v>
      </c>
      <c r="B687" s="22">
        <v>235</v>
      </c>
      <c r="C687" s="24">
        <v>0.817361116</v>
      </c>
      <c r="D687" s="25">
        <v>0.817361116</v>
      </c>
      <c r="E687">
        <v>0</v>
      </c>
      <c r="F687">
        <v>38.83021011</v>
      </c>
      <c r="G687">
        <v>-76.08670876</v>
      </c>
      <c r="H687">
        <v>1026.5</v>
      </c>
      <c r="I687">
        <v>997.29</v>
      </c>
      <c r="J687">
        <f t="shared" si="52"/>
        <v>131.83905596932385</v>
      </c>
      <c r="K687" s="10">
        <v>316.8458450806705</v>
      </c>
      <c r="L687">
        <v>298.81468157487456</v>
      </c>
      <c r="M687" s="10">
        <f t="shared" si="53"/>
        <v>307.8302633277725</v>
      </c>
      <c r="N687" s="22">
        <v>25</v>
      </c>
      <c r="O687" s="22">
        <v>46.8</v>
      </c>
      <c r="P687" s="22">
        <v>43.6</v>
      </c>
      <c r="Q687" s="22">
        <f t="shared" si="51"/>
        <v>42.85</v>
      </c>
      <c r="R687">
        <v>5.219</v>
      </c>
      <c r="AD687">
        <v>31324</v>
      </c>
      <c r="AE687">
        <v>381</v>
      </c>
      <c r="AF687">
        <v>156</v>
      </c>
      <c r="AG687">
        <v>34</v>
      </c>
      <c r="AH687">
        <v>9</v>
      </c>
      <c r="AI687">
        <v>48</v>
      </c>
      <c r="AJ687">
        <f t="shared" si="55"/>
        <v>664113.074204947</v>
      </c>
      <c r="AK687">
        <f t="shared" si="55"/>
        <v>8077.73851590106</v>
      </c>
      <c r="AL687">
        <f t="shared" si="55"/>
        <v>3307.4204946996465</v>
      </c>
      <c r="AM687">
        <f t="shared" si="55"/>
        <v>720.8480565371025</v>
      </c>
      <c r="AN687">
        <f t="shared" si="55"/>
        <v>190.81272084805653</v>
      </c>
      <c r="AO687">
        <f t="shared" si="55"/>
        <v>1017.6678445229682</v>
      </c>
      <c r="AP687">
        <v>0.666</v>
      </c>
      <c r="AR687">
        <v>173.8615417</v>
      </c>
      <c r="AS687">
        <v>0.111</v>
      </c>
      <c r="AU687">
        <v>1.840167403</v>
      </c>
      <c r="AV687">
        <f t="shared" si="54"/>
        <v>1.860167403</v>
      </c>
      <c r="AW687">
        <v>0.009</v>
      </c>
    </row>
    <row r="688" spans="1:49" ht="12.75">
      <c r="A688" s="23">
        <v>37856</v>
      </c>
      <c r="B688" s="22">
        <v>235</v>
      </c>
      <c r="C688" s="24">
        <v>0.817476869</v>
      </c>
      <c r="D688" s="25">
        <v>0.817476869</v>
      </c>
      <c r="E688">
        <v>0</v>
      </c>
      <c r="F688">
        <v>38.83320446</v>
      </c>
      <c r="G688">
        <v>-76.09093947</v>
      </c>
      <c r="H688">
        <v>1023.4</v>
      </c>
      <c r="I688">
        <v>994.19</v>
      </c>
      <c r="J688">
        <f t="shared" si="52"/>
        <v>157.69145724400687</v>
      </c>
      <c r="K688" s="10">
        <v>342.6982463553535</v>
      </c>
      <c r="L688">
        <v>324.6670828495576</v>
      </c>
      <c r="M688" s="10">
        <f t="shared" si="53"/>
        <v>333.68266460245553</v>
      </c>
      <c r="N688" s="22">
        <v>24.8</v>
      </c>
      <c r="O688" s="22">
        <v>47.7</v>
      </c>
      <c r="P688" s="22">
        <v>42.6</v>
      </c>
      <c r="Q688" s="22">
        <f t="shared" si="51"/>
        <v>43.1</v>
      </c>
      <c r="R688"/>
      <c r="AD688">
        <v>16142</v>
      </c>
      <c r="AE688">
        <v>367</v>
      </c>
      <c r="AF688">
        <v>124</v>
      </c>
      <c r="AG688">
        <v>35</v>
      </c>
      <c r="AH688">
        <v>18</v>
      </c>
      <c r="AI688">
        <v>42</v>
      </c>
      <c r="AJ688">
        <f t="shared" si="55"/>
        <v>342233.21554770315</v>
      </c>
      <c r="AK688">
        <f t="shared" si="55"/>
        <v>7780.918727915194</v>
      </c>
      <c r="AL688">
        <f t="shared" si="55"/>
        <v>2628.975265017668</v>
      </c>
      <c r="AM688">
        <f t="shared" si="55"/>
        <v>742.0494699646642</v>
      </c>
      <c r="AN688">
        <f t="shared" si="55"/>
        <v>381.62544169611306</v>
      </c>
      <c r="AO688">
        <f t="shared" si="55"/>
        <v>890.4593639575971</v>
      </c>
      <c r="AP688">
        <v>0.716</v>
      </c>
      <c r="AR688">
        <v>166.1637268</v>
      </c>
      <c r="AS688">
        <v>0.121</v>
      </c>
      <c r="AU688">
        <v>2.015370846</v>
      </c>
      <c r="AV688">
        <f t="shared" si="54"/>
        <v>2.035370846</v>
      </c>
      <c r="AW688">
        <v>0.006</v>
      </c>
    </row>
    <row r="689" spans="1:49" ht="12.75">
      <c r="A689" s="23">
        <v>37856</v>
      </c>
      <c r="B689" s="22">
        <v>235</v>
      </c>
      <c r="C689" s="24">
        <v>0.817592621</v>
      </c>
      <c r="D689" s="25">
        <v>0.817592621</v>
      </c>
      <c r="E689">
        <v>0</v>
      </c>
      <c r="F689">
        <v>38.8342238</v>
      </c>
      <c r="G689">
        <v>-76.09642032</v>
      </c>
      <c r="H689">
        <v>1020.1</v>
      </c>
      <c r="I689">
        <v>990.89</v>
      </c>
      <c r="J689">
        <f t="shared" si="52"/>
        <v>185.30048536491663</v>
      </c>
      <c r="K689" s="10">
        <v>370.3072744762633</v>
      </c>
      <c r="L689">
        <v>352.27611097046736</v>
      </c>
      <c r="M689" s="10">
        <f t="shared" si="53"/>
        <v>361.2916927233653</v>
      </c>
      <c r="N689" s="22">
        <v>24.5</v>
      </c>
      <c r="O689" s="22">
        <v>47.8</v>
      </c>
      <c r="P689" s="22">
        <v>44.5</v>
      </c>
      <c r="Q689" s="22">
        <f t="shared" si="51"/>
        <v>43.55</v>
      </c>
      <c r="R689"/>
      <c r="S689" s="26">
        <v>2.42E-05</v>
      </c>
      <c r="T689" s="26">
        <v>1.64E-05</v>
      </c>
      <c r="U689" s="26">
        <v>7.92E-06</v>
      </c>
      <c r="V689" s="26">
        <v>3.56E-06</v>
      </c>
      <c r="W689" s="26">
        <v>2.75E-06</v>
      </c>
      <c r="X689" s="26">
        <v>1.16E-06</v>
      </c>
      <c r="Y689">
        <v>962.7</v>
      </c>
      <c r="Z689">
        <v>310.2</v>
      </c>
      <c r="AA689">
        <v>304.3</v>
      </c>
      <c r="AB689">
        <v>22.9</v>
      </c>
      <c r="AD689">
        <v>6754</v>
      </c>
      <c r="AE689">
        <v>307</v>
      </c>
      <c r="AF689">
        <v>129</v>
      </c>
      <c r="AG689">
        <v>25</v>
      </c>
      <c r="AH689">
        <v>10</v>
      </c>
      <c r="AI689">
        <v>38</v>
      </c>
      <c r="AJ689">
        <f t="shared" si="55"/>
        <v>143194.34628975263</v>
      </c>
      <c r="AK689">
        <f t="shared" si="55"/>
        <v>6508.833922261484</v>
      </c>
      <c r="AL689">
        <f t="shared" si="55"/>
        <v>2734.982332155477</v>
      </c>
      <c r="AM689">
        <f t="shared" si="55"/>
        <v>530.035335689046</v>
      </c>
      <c r="AN689">
        <f t="shared" si="55"/>
        <v>212.01413427561837</v>
      </c>
      <c r="AO689">
        <f t="shared" si="55"/>
        <v>805.6537102473497</v>
      </c>
      <c r="AP689">
        <v>0.686</v>
      </c>
      <c r="AR689">
        <v>169.0462189</v>
      </c>
      <c r="AS689">
        <v>0.121</v>
      </c>
      <c r="AU689">
        <v>2.385732174</v>
      </c>
      <c r="AV689">
        <f t="shared" si="54"/>
        <v>2.405732174</v>
      </c>
      <c r="AW689">
        <v>0.003</v>
      </c>
    </row>
    <row r="690" spans="1:49" ht="12.75">
      <c r="A690" s="23">
        <v>37856</v>
      </c>
      <c r="B690" s="22">
        <v>235</v>
      </c>
      <c r="C690" s="24">
        <v>0.817708313</v>
      </c>
      <c r="D690" s="25">
        <v>0.817708313</v>
      </c>
      <c r="E690">
        <v>0</v>
      </c>
      <c r="F690">
        <v>38.83343028</v>
      </c>
      <c r="G690">
        <v>-76.10213107</v>
      </c>
      <c r="H690">
        <v>1017.1</v>
      </c>
      <c r="I690">
        <v>987.89</v>
      </c>
      <c r="J690">
        <f t="shared" si="52"/>
        <v>210.47950799784107</v>
      </c>
      <c r="K690" s="10">
        <v>395.4862971091877</v>
      </c>
      <c r="L690">
        <v>377.4551336033918</v>
      </c>
      <c r="M690" s="10">
        <f t="shared" si="53"/>
        <v>386.47071535628976</v>
      </c>
      <c r="N690" s="22">
        <v>24.1</v>
      </c>
      <c r="O690" s="22">
        <v>48.2</v>
      </c>
      <c r="P690" s="22">
        <v>43</v>
      </c>
      <c r="Q690" s="22">
        <f t="shared" si="51"/>
        <v>43.75</v>
      </c>
      <c r="R690"/>
      <c r="AD690">
        <v>6579</v>
      </c>
      <c r="AE690">
        <v>324</v>
      </c>
      <c r="AF690">
        <v>119</v>
      </c>
      <c r="AG690">
        <v>39</v>
      </c>
      <c r="AH690">
        <v>17</v>
      </c>
      <c r="AI690">
        <v>29</v>
      </c>
      <c r="AJ690">
        <f t="shared" si="55"/>
        <v>139484.09893992933</v>
      </c>
      <c r="AK690">
        <f t="shared" si="55"/>
        <v>6869.2579505300355</v>
      </c>
      <c r="AL690">
        <f t="shared" si="55"/>
        <v>2522.9681978798585</v>
      </c>
      <c r="AM690">
        <f t="shared" si="55"/>
        <v>826.8551236749116</v>
      </c>
      <c r="AN690">
        <f t="shared" si="55"/>
        <v>360.42402826855124</v>
      </c>
      <c r="AO690">
        <f t="shared" si="55"/>
        <v>614.8409893992932</v>
      </c>
      <c r="AP690">
        <v>0.744</v>
      </c>
      <c r="AR690">
        <v>164.6533661</v>
      </c>
      <c r="AS690">
        <v>0.139</v>
      </c>
      <c r="AU690">
        <v>2.451968431</v>
      </c>
      <c r="AV690">
        <f t="shared" si="54"/>
        <v>2.471968431</v>
      </c>
      <c r="AW690">
        <v>0.001</v>
      </c>
    </row>
    <row r="691" spans="1:49" ht="12.75">
      <c r="A691" s="23">
        <v>37856</v>
      </c>
      <c r="B691" s="22">
        <v>235</v>
      </c>
      <c r="C691" s="24">
        <v>0.817824066</v>
      </c>
      <c r="D691" s="25">
        <v>0.817824066</v>
      </c>
      <c r="E691">
        <v>0</v>
      </c>
      <c r="F691">
        <v>38.83078937</v>
      </c>
      <c r="G691">
        <v>-76.10716866</v>
      </c>
      <c r="H691">
        <v>1013.9</v>
      </c>
      <c r="I691">
        <v>984.69</v>
      </c>
      <c r="J691">
        <f t="shared" si="52"/>
        <v>237.42155110944205</v>
      </c>
      <c r="K691" s="10">
        <v>422.42834022079046</v>
      </c>
      <c r="L691">
        <v>404.39717671499454</v>
      </c>
      <c r="M691" s="10">
        <f t="shared" si="53"/>
        <v>413.4127584678925</v>
      </c>
      <c r="N691" s="22">
        <v>23.9</v>
      </c>
      <c r="O691" s="22">
        <v>48.3</v>
      </c>
      <c r="P691" s="22">
        <v>44.5</v>
      </c>
      <c r="Q691" s="22">
        <f t="shared" si="51"/>
        <v>43.75</v>
      </c>
      <c r="R691"/>
      <c r="AD691">
        <v>6585</v>
      </c>
      <c r="AE691">
        <v>334</v>
      </c>
      <c r="AF691">
        <v>110</v>
      </c>
      <c r="AG691">
        <v>35</v>
      </c>
      <c r="AH691">
        <v>17</v>
      </c>
      <c r="AI691">
        <v>36</v>
      </c>
      <c r="AJ691">
        <f t="shared" si="55"/>
        <v>139611.3074204947</v>
      </c>
      <c r="AK691">
        <f t="shared" si="55"/>
        <v>7081.272084805653</v>
      </c>
      <c r="AL691">
        <f t="shared" si="55"/>
        <v>2332.155477031802</v>
      </c>
      <c r="AM691">
        <f t="shared" si="55"/>
        <v>742.0494699646642</v>
      </c>
      <c r="AN691">
        <f t="shared" si="55"/>
        <v>360.42402826855124</v>
      </c>
      <c r="AO691">
        <f t="shared" si="55"/>
        <v>763.2508833922261</v>
      </c>
      <c r="AP691">
        <v>0.764</v>
      </c>
      <c r="AR691">
        <v>169.5721741</v>
      </c>
      <c r="AS691">
        <v>0.19</v>
      </c>
      <c r="AU691">
        <v>2.842738867</v>
      </c>
      <c r="AV691">
        <f t="shared" si="54"/>
        <v>2.862738867</v>
      </c>
      <c r="AW691">
        <v>0.008</v>
      </c>
    </row>
    <row r="692" spans="1:49" ht="12.75">
      <c r="A692" s="23">
        <v>37856</v>
      </c>
      <c r="B692" s="22">
        <v>235</v>
      </c>
      <c r="C692" s="24">
        <v>0.817939818</v>
      </c>
      <c r="D692" s="25">
        <v>0.817939818</v>
      </c>
      <c r="E692">
        <v>0</v>
      </c>
      <c r="F692">
        <v>38.8268686</v>
      </c>
      <c r="G692">
        <v>-76.1109357</v>
      </c>
      <c r="H692">
        <v>1013.3</v>
      </c>
      <c r="I692">
        <v>984.09</v>
      </c>
      <c r="J692">
        <f t="shared" si="52"/>
        <v>242.48293021472657</v>
      </c>
      <c r="K692" s="10">
        <v>427.4897193260732</v>
      </c>
      <c r="L692">
        <v>409.4585558202773</v>
      </c>
      <c r="M692" s="10">
        <f t="shared" si="53"/>
        <v>418.47413757317526</v>
      </c>
      <c r="N692" s="22">
        <v>23.7</v>
      </c>
      <c r="O692" s="22">
        <v>48.1</v>
      </c>
      <c r="P692" s="22">
        <v>44.6</v>
      </c>
      <c r="Q692" s="22">
        <f t="shared" si="51"/>
        <v>44.55</v>
      </c>
      <c r="R692"/>
      <c r="S692" s="26">
        <v>2.52E-05</v>
      </c>
      <c r="T692" s="26">
        <v>1.5E-05</v>
      </c>
      <c r="U692" s="26">
        <v>7.83E-06</v>
      </c>
      <c r="V692" s="26">
        <v>3.16E-06</v>
      </c>
      <c r="W692" s="26">
        <v>2.02E-06</v>
      </c>
      <c r="X692" s="26">
        <v>1.96E-06</v>
      </c>
      <c r="Y692">
        <v>952.9</v>
      </c>
      <c r="Z692">
        <v>310.2</v>
      </c>
      <c r="AA692">
        <v>304.3</v>
      </c>
      <c r="AB692">
        <v>22.7</v>
      </c>
      <c r="AD692">
        <v>6517</v>
      </c>
      <c r="AE692">
        <v>354</v>
      </c>
      <c r="AF692">
        <v>116</v>
      </c>
      <c r="AG692">
        <v>36</v>
      </c>
      <c r="AH692">
        <v>13</v>
      </c>
      <c r="AI692">
        <v>36</v>
      </c>
      <c r="AJ692">
        <f t="shared" si="55"/>
        <v>138169.61130742048</v>
      </c>
      <c r="AK692">
        <f t="shared" si="55"/>
        <v>7505.30035335689</v>
      </c>
      <c r="AL692">
        <f t="shared" si="55"/>
        <v>2459.363957597173</v>
      </c>
      <c r="AM692">
        <f t="shared" si="55"/>
        <v>763.2508833922261</v>
      </c>
      <c r="AN692">
        <f t="shared" si="55"/>
        <v>275.61837455830386</v>
      </c>
      <c r="AO692">
        <f t="shared" si="55"/>
        <v>763.2508833922261</v>
      </c>
      <c r="AP692">
        <v>0.725</v>
      </c>
      <c r="AR692">
        <v>176.4857941</v>
      </c>
      <c r="AS692">
        <v>0.21</v>
      </c>
      <c r="AU692">
        <v>3.510209799</v>
      </c>
      <c r="AV692">
        <f t="shared" si="54"/>
        <v>3.530209799</v>
      </c>
      <c r="AW692">
        <v>0.01</v>
      </c>
    </row>
    <row r="693" spans="1:49" ht="12.75">
      <c r="A693" s="23">
        <v>37856</v>
      </c>
      <c r="B693" s="22">
        <v>235</v>
      </c>
      <c r="C693" s="24">
        <v>0.81805557</v>
      </c>
      <c r="D693" s="25">
        <v>0.81805557</v>
      </c>
      <c r="E693">
        <v>0</v>
      </c>
      <c r="F693">
        <v>38.82169398</v>
      </c>
      <c r="G693">
        <v>-76.11219069</v>
      </c>
      <c r="H693">
        <v>1012.1</v>
      </c>
      <c r="I693">
        <v>982.89</v>
      </c>
      <c r="J693">
        <f t="shared" si="52"/>
        <v>252.61495279009839</v>
      </c>
      <c r="K693" s="10">
        <v>437.62174190144503</v>
      </c>
      <c r="L693">
        <v>419.5905783956491</v>
      </c>
      <c r="M693" s="10">
        <f t="shared" si="53"/>
        <v>428.6061601485471</v>
      </c>
      <c r="N693" s="22">
        <v>23.8</v>
      </c>
      <c r="O693" s="22">
        <v>48.9</v>
      </c>
      <c r="P693" s="22">
        <v>45.6</v>
      </c>
      <c r="Q693" s="22">
        <f t="shared" si="51"/>
        <v>45.1</v>
      </c>
      <c r="R693">
        <v>6.397</v>
      </c>
      <c r="AD693">
        <v>6408</v>
      </c>
      <c r="AE693">
        <v>336</v>
      </c>
      <c r="AF693">
        <v>90</v>
      </c>
      <c r="AG693">
        <v>34</v>
      </c>
      <c r="AH693">
        <v>8</v>
      </c>
      <c r="AI693">
        <v>27</v>
      </c>
      <c r="AJ693">
        <f t="shared" si="55"/>
        <v>135858.65724381624</v>
      </c>
      <c r="AK693">
        <f t="shared" si="55"/>
        <v>7123.674911660777</v>
      </c>
      <c r="AL693">
        <f t="shared" si="55"/>
        <v>1908.1272084805653</v>
      </c>
      <c r="AM693">
        <f t="shared" si="55"/>
        <v>720.8480565371025</v>
      </c>
      <c r="AN693">
        <f t="shared" si="55"/>
        <v>169.61130742049468</v>
      </c>
      <c r="AO693">
        <f t="shared" si="55"/>
        <v>572.4381625441696</v>
      </c>
      <c r="AP693">
        <v>0.736</v>
      </c>
      <c r="AR693">
        <v>181.516861</v>
      </c>
      <c r="AS693">
        <v>0.251</v>
      </c>
      <c r="AU693">
        <v>4.05850935</v>
      </c>
      <c r="AV693">
        <f t="shared" si="54"/>
        <v>4.078509349999999</v>
      </c>
      <c r="AW693">
        <v>0.006</v>
      </c>
    </row>
    <row r="694" spans="1:49" ht="12.75">
      <c r="A694" s="23">
        <v>37856</v>
      </c>
      <c r="B694" s="22">
        <v>235</v>
      </c>
      <c r="C694" s="24">
        <v>0.818171322</v>
      </c>
      <c r="D694" s="25">
        <v>0.818171322</v>
      </c>
      <c r="E694">
        <v>0</v>
      </c>
      <c r="F694">
        <v>38.81626211</v>
      </c>
      <c r="G694">
        <v>-76.11146519</v>
      </c>
      <c r="H694">
        <v>1007.9</v>
      </c>
      <c r="I694">
        <v>978.69</v>
      </c>
      <c r="J694">
        <f t="shared" si="52"/>
        <v>288.17470468309125</v>
      </c>
      <c r="K694" s="10">
        <v>473.18149379443963</v>
      </c>
      <c r="L694">
        <v>455.1503302886437</v>
      </c>
      <c r="M694" s="10">
        <f t="shared" si="53"/>
        <v>464.1659120415417</v>
      </c>
      <c r="N694" s="22">
        <v>23.4</v>
      </c>
      <c r="O694" s="22">
        <v>49.2</v>
      </c>
      <c r="P694" s="22">
        <v>44.1</v>
      </c>
      <c r="Q694" s="22">
        <f t="shared" si="51"/>
        <v>44.85</v>
      </c>
      <c r="R694"/>
      <c r="AD694">
        <v>6557</v>
      </c>
      <c r="AE694">
        <v>307</v>
      </c>
      <c r="AF694">
        <v>118</v>
      </c>
      <c r="AG694">
        <v>30</v>
      </c>
      <c r="AH694">
        <v>11</v>
      </c>
      <c r="AI694">
        <v>36</v>
      </c>
      <c r="AJ694">
        <f t="shared" si="55"/>
        <v>139017.66784452298</v>
      </c>
      <c r="AK694">
        <f t="shared" si="55"/>
        <v>6508.833922261484</v>
      </c>
      <c r="AL694">
        <f t="shared" si="55"/>
        <v>2501.7667844522966</v>
      </c>
      <c r="AM694">
        <f t="shared" si="55"/>
        <v>636.0424028268551</v>
      </c>
      <c r="AN694">
        <f t="shared" si="55"/>
        <v>233.2155477031802</v>
      </c>
      <c r="AO694">
        <f t="shared" si="55"/>
        <v>763.2508833922261</v>
      </c>
      <c r="AP694">
        <v>0.775</v>
      </c>
      <c r="AR694">
        <v>174.0513</v>
      </c>
      <c r="AS694">
        <v>0.271</v>
      </c>
      <c r="AU694">
        <v>4.304505825</v>
      </c>
      <c r="AV694">
        <f t="shared" si="54"/>
        <v>4.324505824999999</v>
      </c>
      <c r="AW694">
        <v>0.004</v>
      </c>
    </row>
    <row r="695" spans="1:49" ht="12.75">
      <c r="A695" s="23">
        <v>37856</v>
      </c>
      <c r="B695" s="22">
        <v>235</v>
      </c>
      <c r="C695" s="24">
        <v>0.818287015</v>
      </c>
      <c r="D695" s="25">
        <v>0.818287015</v>
      </c>
      <c r="E695">
        <v>0</v>
      </c>
      <c r="F695">
        <v>38.81078264</v>
      </c>
      <c r="G695">
        <v>-76.11038541</v>
      </c>
      <c r="H695">
        <v>1004.5</v>
      </c>
      <c r="I695">
        <v>975.29</v>
      </c>
      <c r="J695">
        <f t="shared" si="52"/>
        <v>317.07312038774495</v>
      </c>
      <c r="K695" s="10">
        <v>502.07990949909157</v>
      </c>
      <c r="L695">
        <v>484.04874599329565</v>
      </c>
      <c r="M695" s="10">
        <f t="shared" si="53"/>
        <v>493.0643277461936</v>
      </c>
      <c r="N695" s="22">
        <v>23</v>
      </c>
      <c r="O695" s="22">
        <v>49.3</v>
      </c>
      <c r="P695" s="22">
        <v>45.6</v>
      </c>
      <c r="Q695" s="22">
        <f t="shared" si="51"/>
        <v>44.85</v>
      </c>
      <c r="R695"/>
      <c r="S695" s="26">
        <v>2.57E-05</v>
      </c>
      <c r="T695" s="26">
        <v>1.61E-05</v>
      </c>
      <c r="U695" s="26">
        <v>8.59E-06</v>
      </c>
      <c r="V695" s="26">
        <v>3.69E-06</v>
      </c>
      <c r="W695" s="26">
        <v>2.47E-06</v>
      </c>
      <c r="X695" s="26">
        <v>2.49E-06</v>
      </c>
      <c r="Y695">
        <v>947.2</v>
      </c>
      <c r="Z695">
        <v>310.3</v>
      </c>
      <c r="AA695">
        <v>304.3</v>
      </c>
      <c r="AB695">
        <v>22.5</v>
      </c>
      <c r="AD695">
        <v>6458</v>
      </c>
      <c r="AE695">
        <v>320</v>
      </c>
      <c r="AF695">
        <v>127</v>
      </c>
      <c r="AG695">
        <v>36</v>
      </c>
      <c r="AH695">
        <v>8</v>
      </c>
      <c r="AI695">
        <v>35</v>
      </c>
      <c r="AJ695">
        <f t="shared" si="55"/>
        <v>136918.72791519435</v>
      </c>
      <c r="AK695">
        <f t="shared" si="55"/>
        <v>6784.452296819788</v>
      </c>
      <c r="AL695">
        <f t="shared" si="55"/>
        <v>2692.5795053003535</v>
      </c>
      <c r="AM695">
        <f t="shared" si="55"/>
        <v>763.2508833922261</v>
      </c>
      <c r="AN695">
        <f t="shared" si="55"/>
        <v>169.61130742049468</v>
      </c>
      <c r="AO695">
        <f t="shared" si="55"/>
        <v>742.0494699646642</v>
      </c>
      <c r="AP695">
        <v>0.784</v>
      </c>
      <c r="AR695">
        <v>173.1708679</v>
      </c>
      <c r="AS695">
        <v>0.301</v>
      </c>
      <c r="AU695">
        <v>4.701653481</v>
      </c>
      <c r="AV695">
        <f t="shared" si="54"/>
        <v>4.721653481</v>
      </c>
      <c r="AW695">
        <v>0.001</v>
      </c>
    </row>
    <row r="696" spans="1:49" ht="12.75">
      <c r="A696" s="23">
        <v>37856</v>
      </c>
      <c r="B696" s="22">
        <v>235</v>
      </c>
      <c r="C696" s="24">
        <v>0.818402767</v>
      </c>
      <c r="D696" s="25">
        <v>0.818402767</v>
      </c>
      <c r="E696">
        <v>0</v>
      </c>
      <c r="F696">
        <v>38.80574426</v>
      </c>
      <c r="G696">
        <v>-76.10869041</v>
      </c>
      <c r="H696">
        <v>1000.6</v>
      </c>
      <c r="I696">
        <v>971.39</v>
      </c>
      <c r="J696">
        <f t="shared" si="52"/>
        <v>350.3456188763128</v>
      </c>
      <c r="K696" s="10">
        <v>535.3524079876595</v>
      </c>
      <c r="L696">
        <v>517.3212444818635</v>
      </c>
      <c r="M696" s="10">
        <f t="shared" si="53"/>
        <v>526.3368262347615</v>
      </c>
      <c r="N696" s="22">
        <v>22.7</v>
      </c>
      <c r="O696" s="22">
        <v>50.9</v>
      </c>
      <c r="P696" s="22">
        <v>44.6</v>
      </c>
      <c r="Q696" s="22">
        <f t="shared" si="51"/>
        <v>45.1</v>
      </c>
      <c r="R696"/>
      <c r="AD696">
        <v>6548</v>
      </c>
      <c r="AE696">
        <v>312</v>
      </c>
      <c r="AF696">
        <v>129</v>
      </c>
      <c r="AG696">
        <v>39</v>
      </c>
      <c r="AH696">
        <v>7</v>
      </c>
      <c r="AI696">
        <v>32</v>
      </c>
      <c r="AJ696">
        <f t="shared" si="55"/>
        <v>138826.8551236749</v>
      </c>
      <c r="AK696">
        <f t="shared" si="55"/>
        <v>6614.840989399293</v>
      </c>
      <c r="AL696">
        <f t="shared" si="55"/>
        <v>2734.982332155477</v>
      </c>
      <c r="AM696">
        <f t="shared" si="55"/>
        <v>826.8551236749116</v>
      </c>
      <c r="AN696">
        <f t="shared" si="55"/>
        <v>148.40989399293287</v>
      </c>
      <c r="AO696">
        <f t="shared" si="55"/>
        <v>678.4452296819787</v>
      </c>
      <c r="AP696">
        <v>0.666</v>
      </c>
      <c r="AR696">
        <v>171.8770294</v>
      </c>
      <c r="AS696">
        <v>0.291</v>
      </c>
      <c r="AU696">
        <v>4.668238163</v>
      </c>
      <c r="AV696">
        <f t="shared" si="54"/>
        <v>4.688238162999999</v>
      </c>
      <c r="AW696">
        <v>0.006</v>
      </c>
    </row>
    <row r="697" spans="1:49" ht="12.75">
      <c r="A697" s="23">
        <v>37856</v>
      </c>
      <c r="B697" s="22">
        <v>235</v>
      </c>
      <c r="C697" s="24">
        <v>0.818518519</v>
      </c>
      <c r="D697" s="25">
        <v>0.818518519</v>
      </c>
      <c r="E697">
        <v>0</v>
      </c>
      <c r="F697">
        <v>38.80101599</v>
      </c>
      <c r="G697">
        <v>-76.10578149</v>
      </c>
      <c r="H697">
        <v>998</v>
      </c>
      <c r="I697">
        <v>968.79</v>
      </c>
      <c r="J697">
        <f t="shared" si="52"/>
        <v>372.60158120072737</v>
      </c>
      <c r="K697" s="10">
        <v>557.6083703120739</v>
      </c>
      <c r="L697">
        <v>539.5772068062781</v>
      </c>
      <c r="M697" s="10">
        <f t="shared" si="53"/>
        <v>548.592788559176</v>
      </c>
      <c r="N697" s="22">
        <v>22.4</v>
      </c>
      <c r="O697" s="22">
        <v>51.8</v>
      </c>
      <c r="P697" s="22">
        <v>44.6</v>
      </c>
      <c r="Q697" s="22">
        <f t="shared" si="51"/>
        <v>44.6</v>
      </c>
      <c r="R697"/>
      <c r="AD697">
        <v>6708</v>
      </c>
      <c r="AE697">
        <v>362</v>
      </c>
      <c r="AF697">
        <v>122</v>
      </c>
      <c r="AG697">
        <v>39</v>
      </c>
      <c r="AH697">
        <v>12</v>
      </c>
      <c r="AI697">
        <v>52</v>
      </c>
      <c r="AJ697">
        <f t="shared" si="55"/>
        <v>142219.0812720848</v>
      </c>
      <c r="AK697">
        <f t="shared" si="55"/>
        <v>7674.911660777385</v>
      </c>
      <c r="AL697">
        <f t="shared" si="55"/>
        <v>2586.572438162544</v>
      </c>
      <c r="AM697">
        <f t="shared" si="55"/>
        <v>826.8551236749116</v>
      </c>
      <c r="AN697">
        <f t="shared" si="55"/>
        <v>254.41696113074204</v>
      </c>
      <c r="AO697">
        <f t="shared" si="55"/>
        <v>1102.4734982332154</v>
      </c>
      <c r="AP697">
        <v>0.716</v>
      </c>
      <c r="AR697">
        <v>167.6121979</v>
      </c>
      <c r="AS697">
        <v>0.301</v>
      </c>
      <c r="AU697">
        <v>4.740190029</v>
      </c>
      <c r="AV697">
        <f t="shared" si="54"/>
        <v>4.760190028999999</v>
      </c>
      <c r="AW697">
        <v>0.011</v>
      </c>
    </row>
    <row r="698" spans="1:49" ht="12.75">
      <c r="A698" s="23">
        <v>37856</v>
      </c>
      <c r="B698" s="22">
        <v>235</v>
      </c>
      <c r="C698" s="24">
        <v>0.818634272</v>
      </c>
      <c r="D698" s="25">
        <v>0.818634272</v>
      </c>
      <c r="E698">
        <v>0</v>
      </c>
      <c r="F698">
        <v>38.79692613</v>
      </c>
      <c r="G698">
        <v>-76.10189545</v>
      </c>
      <c r="H698">
        <v>995.5</v>
      </c>
      <c r="I698">
        <v>966.29</v>
      </c>
      <c r="J698">
        <f t="shared" si="52"/>
        <v>394.0579447413673</v>
      </c>
      <c r="K698" s="10">
        <v>579.064733852714</v>
      </c>
      <c r="L698">
        <v>561.0335703469179</v>
      </c>
      <c r="M698" s="10">
        <f t="shared" si="53"/>
        <v>570.049152099816</v>
      </c>
      <c r="N698" s="22">
        <v>22.2</v>
      </c>
      <c r="O698" s="22">
        <v>52.2</v>
      </c>
      <c r="P698" s="22">
        <v>42.5</v>
      </c>
      <c r="Q698" s="22">
        <f t="shared" si="51"/>
        <v>43.55</v>
      </c>
      <c r="R698"/>
      <c r="S698" s="26">
        <v>2.32E-05</v>
      </c>
      <c r="T698" s="26">
        <v>1.57E-05</v>
      </c>
      <c r="U698" s="26">
        <v>8.44E-06</v>
      </c>
      <c r="V698" s="26">
        <v>3.27E-06</v>
      </c>
      <c r="W698" s="26">
        <v>2.69E-06</v>
      </c>
      <c r="X698" s="26">
        <v>1.92E-06</v>
      </c>
      <c r="Y698">
        <v>936.6</v>
      </c>
      <c r="Z698">
        <v>310.3</v>
      </c>
      <c r="AA698">
        <v>304.4</v>
      </c>
      <c r="AB698">
        <v>22.3</v>
      </c>
      <c r="AD698">
        <v>6605</v>
      </c>
      <c r="AE698">
        <v>357</v>
      </c>
      <c r="AF698">
        <v>150</v>
      </c>
      <c r="AG698">
        <v>31</v>
      </c>
      <c r="AH698">
        <v>18</v>
      </c>
      <c r="AI698">
        <v>30</v>
      </c>
      <c r="AJ698">
        <f t="shared" si="55"/>
        <v>140035.33568904593</v>
      </c>
      <c r="AK698">
        <f t="shared" si="55"/>
        <v>7568.904593639576</v>
      </c>
      <c r="AL698">
        <f t="shared" si="55"/>
        <v>3180.2120141342757</v>
      </c>
      <c r="AM698">
        <f t="shared" si="55"/>
        <v>657.243816254417</v>
      </c>
      <c r="AN698">
        <f t="shared" si="55"/>
        <v>381.62544169611306</v>
      </c>
      <c r="AO698">
        <f t="shared" si="55"/>
        <v>636.0424028268551</v>
      </c>
      <c r="AP698">
        <v>0.715</v>
      </c>
      <c r="AR698">
        <v>158.2535858</v>
      </c>
      <c r="AS698">
        <v>0.271</v>
      </c>
      <c r="AU698">
        <v>4.735542297</v>
      </c>
      <c r="AV698">
        <f t="shared" si="54"/>
        <v>4.755542297</v>
      </c>
      <c r="AW698">
        <v>0.006</v>
      </c>
    </row>
    <row r="699" spans="1:49" ht="12.75">
      <c r="A699" s="23">
        <v>37856</v>
      </c>
      <c r="B699" s="22">
        <v>235</v>
      </c>
      <c r="C699" s="24">
        <v>0.818750024</v>
      </c>
      <c r="D699" s="25">
        <v>0.818750024</v>
      </c>
      <c r="E699">
        <v>0</v>
      </c>
      <c r="F699">
        <v>38.79306128</v>
      </c>
      <c r="G699">
        <v>-76.09731428</v>
      </c>
      <c r="H699">
        <v>993.6</v>
      </c>
      <c r="I699">
        <v>964.39</v>
      </c>
      <c r="J699">
        <f t="shared" si="52"/>
        <v>410.4019403285759</v>
      </c>
      <c r="K699" s="10">
        <v>595.4087294399226</v>
      </c>
      <c r="L699">
        <v>577.3775659341266</v>
      </c>
      <c r="M699" s="10">
        <f t="shared" si="53"/>
        <v>586.3931476870246</v>
      </c>
      <c r="N699" s="22">
        <v>22</v>
      </c>
      <c r="O699" s="22">
        <v>52.3</v>
      </c>
      <c r="P699" s="22">
        <v>44.6</v>
      </c>
      <c r="Q699" s="22">
        <f t="shared" si="51"/>
        <v>43.55</v>
      </c>
      <c r="R699">
        <v>6.093</v>
      </c>
      <c r="AD699">
        <v>6720</v>
      </c>
      <c r="AE699">
        <v>355</v>
      </c>
      <c r="AF699">
        <v>140</v>
      </c>
      <c r="AG699">
        <v>36</v>
      </c>
      <c r="AH699">
        <v>12</v>
      </c>
      <c r="AI699">
        <v>45</v>
      </c>
      <c r="AJ699">
        <f t="shared" si="55"/>
        <v>142473.49823321553</v>
      </c>
      <c r="AK699">
        <f t="shared" si="55"/>
        <v>7526.501766784452</v>
      </c>
      <c r="AL699">
        <f t="shared" si="55"/>
        <v>2968.197879858657</v>
      </c>
      <c r="AM699">
        <f t="shared" si="55"/>
        <v>763.2508833922261</v>
      </c>
      <c r="AN699">
        <f t="shared" si="55"/>
        <v>254.41696113074204</v>
      </c>
      <c r="AO699">
        <f t="shared" si="55"/>
        <v>954.0636042402826</v>
      </c>
      <c r="AP699">
        <v>0.646</v>
      </c>
      <c r="AR699">
        <v>163.958252</v>
      </c>
      <c r="AS699">
        <v>0.291</v>
      </c>
      <c r="AU699">
        <v>4.668711662</v>
      </c>
      <c r="AV699">
        <f t="shared" si="54"/>
        <v>4.688711661999999</v>
      </c>
      <c r="AW699">
        <v>0.004</v>
      </c>
    </row>
    <row r="700" spans="1:49" ht="12.75">
      <c r="A700" s="23">
        <v>37856</v>
      </c>
      <c r="B700" s="22">
        <v>235</v>
      </c>
      <c r="C700" s="24">
        <v>0.818865716</v>
      </c>
      <c r="D700" s="25">
        <v>0.818865716</v>
      </c>
      <c r="E700">
        <v>0</v>
      </c>
      <c r="F700">
        <v>38.78915654</v>
      </c>
      <c r="G700">
        <v>-76.09269965</v>
      </c>
      <c r="H700">
        <v>991.2</v>
      </c>
      <c r="I700">
        <v>961.99</v>
      </c>
      <c r="J700">
        <f t="shared" si="52"/>
        <v>431.0930745846496</v>
      </c>
      <c r="K700" s="10">
        <v>616.0998636959962</v>
      </c>
      <c r="L700">
        <v>598.0687001902004</v>
      </c>
      <c r="M700" s="10">
        <f t="shared" si="53"/>
        <v>607.0842819430983</v>
      </c>
      <c r="N700" s="22">
        <v>21.8</v>
      </c>
      <c r="O700" s="22">
        <v>52.5</v>
      </c>
      <c r="P700" s="22">
        <v>44.6</v>
      </c>
      <c r="Q700" s="22">
        <f t="shared" si="51"/>
        <v>44.6</v>
      </c>
      <c r="R700"/>
      <c r="AD700">
        <v>6786</v>
      </c>
      <c r="AE700">
        <v>310</v>
      </c>
      <c r="AF700">
        <v>120</v>
      </c>
      <c r="AG700">
        <v>44</v>
      </c>
      <c r="AH700">
        <v>11</v>
      </c>
      <c r="AI700">
        <v>37</v>
      </c>
      <c r="AJ700">
        <f t="shared" si="55"/>
        <v>143872.79151943463</v>
      </c>
      <c r="AK700">
        <f t="shared" si="55"/>
        <v>6572.438162544169</v>
      </c>
      <c r="AL700">
        <f t="shared" si="55"/>
        <v>2544.1696113074204</v>
      </c>
      <c r="AM700">
        <f t="shared" si="55"/>
        <v>932.8621908127208</v>
      </c>
      <c r="AN700">
        <f t="shared" si="55"/>
        <v>233.2155477031802</v>
      </c>
      <c r="AO700">
        <f t="shared" si="55"/>
        <v>784.452296819788</v>
      </c>
      <c r="AP700">
        <v>0.744</v>
      </c>
      <c r="AR700">
        <v>167.3865814</v>
      </c>
      <c r="AS700">
        <v>0.271</v>
      </c>
      <c r="AU700">
        <v>4.568397999</v>
      </c>
      <c r="AV700">
        <f t="shared" si="54"/>
        <v>4.588397999</v>
      </c>
      <c r="AW700">
        <v>0.002</v>
      </c>
    </row>
    <row r="701" spans="1:49" ht="12.75">
      <c r="A701" s="23">
        <v>37856</v>
      </c>
      <c r="B701" s="22">
        <v>235</v>
      </c>
      <c r="C701" s="24">
        <v>0.818981469</v>
      </c>
      <c r="D701" s="25">
        <v>0.818981469</v>
      </c>
      <c r="E701">
        <v>0</v>
      </c>
      <c r="F701">
        <v>38.78541082</v>
      </c>
      <c r="G701">
        <v>-76.087982</v>
      </c>
      <c r="H701">
        <v>988.6</v>
      </c>
      <c r="I701">
        <v>959.39</v>
      </c>
      <c r="J701">
        <f t="shared" si="52"/>
        <v>453.56680361841035</v>
      </c>
      <c r="K701" s="10">
        <v>638.5735927297569</v>
      </c>
      <c r="L701">
        <v>620.5424292239611</v>
      </c>
      <c r="M701" s="10">
        <f t="shared" si="53"/>
        <v>629.558010976859</v>
      </c>
      <c r="N701" s="22">
        <v>21.6</v>
      </c>
      <c r="O701" s="22">
        <v>52.5</v>
      </c>
      <c r="P701" s="22">
        <v>44.1</v>
      </c>
      <c r="Q701" s="22">
        <f t="shared" si="51"/>
        <v>44.35</v>
      </c>
      <c r="R701"/>
      <c r="S701" s="26">
        <v>2.45E-05</v>
      </c>
      <c r="T701" s="26">
        <v>1.63E-05</v>
      </c>
      <c r="U701" s="26">
        <v>7.81E-06</v>
      </c>
      <c r="V701" s="26">
        <v>3.54E-06</v>
      </c>
      <c r="W701" s="26">
        <v>2.56E-06</v>
      </c>
      <c r="X701" s="26">
        <v>1.87E-06</v>
      </c>
      <c r="Y701">
        <v>929.3</v>
      </c>
      <c r="Z701">
        <v>310.4</v>
      </c>
      <c r="AA701">
        <v>304.5</v>
      </c>
      <c r="AB701">
        <v>22.3</v>
      </c>
      <c r="AD701">
        <v>6618</v>
      </c>
      <c r="AE701">
        <v>321</v>
      </c>
      <c r="AF701">
        <v>150</v>
      </c>
      <c r="AG701">
        <v>39</v>
      </c>
      <c r="AH701">
        <v>20</v>
      </c>
      <c r="AI701">
        <v>30</v>
      </c>
      <c r="AJ701">
        <f t="shared" si="55"/>
        <v>140310.95406360424</v>
      </c>
      <c r="AK701">
        <f t="shared" si="55"/>
        <v>6805.653710247349</v>
      </c>
      <c r="AL701">
        <f t="shared" si="55"/>
        <v>3180.2120141342757</v>
      </c>
      <c r="AM701">
        <f t="shared" si="55"/>
        <v>826.8551236749116</v>
      </c>
      <c r="AN701">
        <f t="shared" si="55"/>
        <v>424.02826855123675</v>
      </c>
      <c r="AO701">
        <f t="shared" si="55"/>
        <v>636.0424028268551</v>
      </c>
      <c r="AP701">
        <v>0.754</v>
      </c>
      <c r="AR701">
        <v>168.5587769</v>
      </c>
      <c r="AS701">
        <v>0.281</v>
      </c>
      <c r="AU701">
        <v>4.445694447</v>
      </c>
      <c r="AV701">
        <f t="shared" si="54"/>
        <v>4.465694447</v>
      </c>
      <c r="AW701">
        <v>0.002</v>
      </c>
    </row>
    <row r="702" spans="1:49" ht="12.75">
      <c r="A702" s="23">
        <v>37856</v>
      </c>
      <c r="B702" s="22">
        <v>235</v>
      </c>
      <c r="C702" s="24">
        <v>0.819097221</v>
      </c>
      <c r="D702" s="25">
        <v>0.819097221</v>
      </c>
      <c r="E702">
        <v>0</v>
      </c>
      <c r="F702">
        <v>38.78217709</v>
      </c>
      <c r="G702">
        <v>-76.0825864</v>
      </c>
      <c r="H702">
        <v>987.1</v>
      </c>
      <c r="I702">
        <v>957.89</v>
      </c>
      <c r="J702">
        <f t="shared" si="52"/>
        <v>466.5601375074202</v>
      </c>
      <c r="K702" s="10">
        <v>651.5669266187668</v>
      </c>
      <c r="L702">
        <v>633.5357631129709</v>
      </c>
      <c r="M702" s="10">
        <f t="shared" si="53"/>
        <v>642.5513448658689</v>
      </c>
      <c r="N702" s="22">
        <v>21.5</v>
      </c>
      <c r="O702" s="22">
        <v>52.5</v>
      </c>
      <c r="P702" s="22">
        <v>42.6</v>
      </c>
      <c r="Q702" s="22">
        <f t="shared" si="51"/>
        <v>43.35</v>
      </c>
      <c r="R702"/>
      <c r="AD702">
        <v>6507</v>
      </c>
      <c r="AE702">
        <v>299</v>
      </c>
      <c r="AF702">
        <v>125</v>
      </c>
      <c r="AG702">
        <v>34</v>
      </c>
      <c r="AH702">
        <v>6</v>
      </c>
      <c r="AI702">
        <v>29</v>
      </c>
      <c r="AJ702">
        <f t="shared" si="55"/>
        <v>137957.59717314487</v>
      </c>
      <c r="AK702">
        <f t="shared" si="55"/>
        <v>6339.222614840989</v>
      </c>
      <c r="AL702">
        <f t="shared" si="55"/>
        <v>2650.1766784452298</v>
      </c>
      <c r="AM702">
        <f t="shared" si="55"/>
        <v>720.8480565371025</v>
      </c>
      <c r="AN702">
        <f t="shared" si="55"/>
        <v>127.20848056537102</v>
      </c>
      <c r="AO702">
        <f t="shared" si="55"/>
        <v>614.8409893992932</v>
      </c>
      <c r="AP702">
        <v>0.736</v>
      </c>
      <c r="AR702">
        <v>172.6172943</v>
      </c>
      <c r="AS702">
        <v>0.261</v>
      </c>
      <c r="AU702">
        <v>4.075989723</v>
      </c>
      <c r="AV702">
        <f t="shared" si="54"/>
        <v>4.095989723</v>
      </c>
      <c r="AW702">
        <v>0.01</v>
      </c>
    </row>
    <row r="703" spans="1:49" ht="12.75">
      <c r="A703" s="23">
        <v>37856</v>
      </c>
      <c r="B703" s="22">
        <v>235</v>
      </c>
      <c r="C703" s="24">
        <v>0.819212973</v>
      </c>
      <c r="D703" s="25">
        <v>0.819212973</v>
      </c>
      <c r="E703">
        <v>0</v>
      </c>
      <c r="F703">
        <v>38.78019224</v>
      </c>
      <c r="G703">
        <v>-76.07639465</v>
      </c>
      <c r="H703">
        <v>984.9</v>
      </c>
      <c r="I703">
        <v>955.69</v>
      </c>
      <c r="J703">
        <f t="shared" si="52"/>
        <v>485.65387915118725</v>
      </c>
      <c r="K703" s="10">
        <v>670.6606682625356</v>
      </c>
      <c r="L703">
        <v>652.6295047567396</v>
      </c>
      <c r="M703" s="10">
        <f t="shared" si="53"/>
        <v>661.6450865096376</v>
      </c>
      <c r="N703" s="22">
        <v>21.4</v>
      </c>
      <c r="O703" s="22">
        <v>52.9</v>
      </c>
      <c r="P703" s="22">
        <v>42.6</v>
      </c>
      <c r="Q703" s="22">
        <f aca="true" t="shared" si="56" ref="Q703:Q766">AVERAGE(P702:P703)</f>
        <v>42.6</v>
      </c>
      <c r="R703"/>
      <c r="AD703">
        <v>6487</v>
      </c>
      <c r="AE703">
        <v>352</v>
      </c>
      <c r="AF703">
        <v>126</v>
      </c>
      <c r="AG703">
        <v>34</v>
      </c>
      <c r="AH703">
        <v>15</v>
      </c>
      <c r="AI703">
        <v>34</v>
      </c>
      <c r="AJ703">
        <f t="shared" si="55"/>
        <v>137533.56890459365</v>
      </c>
      <c r="AK703">
        <f t="shared" si="55"/>
        <v>7462.897526501766</v>
      </c>
      <c r="AL703">
        <f t="shared" si="55"/>
        <v>2671.3780918727916</v>
      </c>
      <c r="AM703">
        <f t="shared" si="55"/>
        <v>720.8480565371025</v>
      </c>
      <c r="AN703">
        <f t="shared" si="55"/>
        <v>318.02120141342755</v>
      </c>
      <c r="AO703">
        <f t="shared" si="55"/>
        <v>720.8480565371025</v>
      </c>
      <c r="AP703">
        <v>0.735</v>
      </c>
      <c r="AR703">
        <v>178.647171</v>
      </c>
      <c r="AS703">
        <v>0.231</v>
      </c>
      <c r="AU703">
        <v>3.838874102</v>
      </c>
      <c r="AV703">
        <f t="shared" si="54"/>
        <v>3.858874102</v>
      </c>
      <c r="AW703">
        <v>0.008</v>
      </c>
    </row>
    <row r="704" spans="1:49" ht="12.75">
      <c r="A704" s="23">
        <v>37856</v>
      </c>
      <c r="B704" s="22">
        <v>235</v>
      </c>
      <c r="C704" s="24">
        <v>0.819328725</v>
      </c>
      <c r="D704" s="25">
        <v>0.819328725</v>
      </c>
      <c r="E704">
        <v>0</v>
      </c>
      <c r="F704">
        <v>38.77981332</v>
      </c>
      <c r="G704">
        <v>-76.06993238</v>
      </c>
      <c r="H704">
        <v>983.1</v>
      </c>
      <c r="I704">
        <v>953.89</v>
      </c>
      <c r="J704">
        <f t="shared" si="52"/>
        <v>501.30875288945487</v>
      </c>
      <c r="K704" s="10">
        <v>686.3155420008015</v>
      </c>
      <c r="L704">
        <v>668.2843784950055</v>
      </c>
      <c r="M704" s="10">
        <f t="shared" si="53"/>
        <v>677.2999602479035</v>
      </c>
      <c r="N704" s="22">
        <v>21.2</v>
      </c>
      <c r="O704" s="22">
        <v>53.3</v>
      </c>
      <c r="P704" s="22">
        <v>42.6</v>
      </c>
      <c r="Q704" s="22">
        <f t="shared" si="56"/>
        <v>42.6</v>
      </c>
      <c r="R704"/>
      <c r="S704" s="26">
        <v>2.46E-05</v>
      </c>
      <c r="T704" s="26">
        <v>1.61E-05</v>
      </c>
      <c r="U704" s="26">
        <v>7.45E-06</v>
      </c>
      <c r="V704" s="26">
        <v>3.59E-06</v>
      </c>
      <c r="W704" s="26">
        <v>2.43E-06</v>
      </c>
      <c r="X704" s="26">
        <v>2.08E-06</v>
      </c>
      <c r="Y704">
        <v>923</v>
      </c>
      <c r="Z704">
        <v>310.4</v>
      </c>
      <c r="AA704">
        <v>304.5</v>
      </c>
      <c r="AB704">
        <v>22.1</v>
      </c>
      <c r="AD704">
        <v>6322</v>
      </c>
      <c r="AE704">
        <v>315</v>
      </c>
      <c r="AF704">
        <v>137</v>
      </c>
      <c r="AG704">
        <v>40</v>
      </c>
      <c r="AH704">
        <v>15</v>
      </c>
      <c r="AI704">
        <v>34</v>
      </c>
      <c r="AJ704">
        <f t="shared" si="55"/>
        <v>134035.33568904593</v>
      </c>
      <c r="AK704">
        <f t="shared" si="55"/>
        <v>6678.445229681979</v>
      </c>
      <c r="AL704">
        <f t="shared" si="55"/>
        <v>2904.593639575972</v>
      </c>
      <c r="AM704">
        <f t="shared" si="55"/>
        <v>848.0565371024735</v>
      </c>
      <c r="AN704">
        <f t="shared" si="55"/>
        <v>318.02120141342755</v>
      </c>
      <c r="AO704">
        <f t="shared" si="55"/>
        <v>720.8480565371025</v>
      </c>
      <c r="AP704">
        <v>0.766</v>
      </c>
      <c r="AR704">
        <v>172.9120941</v>
      </c>
      <c r="AS704">
        <v>0.201</v>
      </c>
      <c r="AU704">
        <v>3.50226593</v>
      </c>
      <c r="AV704">
        <f t="shared" si="54"/>
        <v>3.52226593</v>
      </c>
      <c r="AW704">
        <v>0.006</v>
      </c>
    </row>
    <row r="705" spans="1:49" ht="12.75">
      <c r="A705" s="23">
        <v>37856</v>
      </c>
      <c r="B705" s="22">
        <v>235</v>
      </c>
      <c r="C705" s="24">
        <v>0.819444418</v>
      </c>
      <c r="D705" s="25">
        <v>0.819444418</v>
      </c>
      <c r="E705">
        <v>0</v>
      </c>
      <c r="F705">
        <v>38.78075435</v>
      </c>
      <c r="G705">
        <v>-76.06379692</v>
      </c>
      <c r="H705">
        <v>980.4</v>
      </c>
      <c r="I705">
        <v>951.19</v>
      </c>
      <c r="J705">
        <f t="shared" si="52"/>
        <v>524.8465399808799</v>
      </c>
      <c r="K705" s="10">
        <v>709.8533290922284</v>
      </c>
      <c r="L705">
        <v>691.8221655864324</v>
      </c>
      <c r="M705" s="10">
        <f t="shared" si="53"/>
        <v>700.8377473393305</v>
      </c>
      <c r="N705" s="22">
        <v>21</v>
      </c>
      <c r="O705" s="22">
        <v>54.4</v>
      </c>
      <c r="P705" s="22">
        <v>44.1</v>
      </c>
      <c r="Q705" s="22">
        <f t="shared" si="56"/>
        <v>43.35</v>
      </c>
      <c r="R705">
        <v>3.941</v>
      </c>
      <c r="AD705">
        <v>6364</v>
      </c>
      <c r="AE705">
        <v>321</v>
      </c>
      <c r="AF705">
        <v>124</v>
      </c>
      <c r="AG705">
        <v>36</v>
      </c>
      <c r="AH705">
        <v>14</v>
      </c>
      <c r="AI705">
        <v>42</v>
      </c>
      <c r="AJ705">
        <f t="shared" si="55"/>
        <v>134925.79505300353</v>
      </c>
      <c r="AK705">
        <f t="shared" si="55"/>
        <v>6805.653710247349</v>
      </c>
      <c r="AL705">
        <f t="shared" si="55"/>
        <v>2628.975265017668</v>
      </c>
      <c r="AM705">
        <f t="shared" si="55"/>
        <v>763.2508833922261</v>
      </c>
      <c r="AN705">
        <f t="shared" si="55"/>
        <v>296.81978798586573</v>
      </c>
      <c r="AO705">
        <f t="shared" si="55"/>
        <v>890.4593639575971</v>
      </c>
      <c r="AP705">
        <v>0.736</v>
      </c>
      <c r="AR705">
        <v>170.7889404</v>
      </c>
      <c r="AS705">
        <v>0.183</v>
      </c>
      <c r="AU705">
        <v>3.10251832</v>
      </c>
      <c r="AV705">
        <f t="shared" si="54"/>
        <v>3.12251832</v>
      </c>
      <c r="AW705">
        <v>0.004</v>
      </c>
    </row>
    <row r="706" spans="1:49" ht="12.75">
      <c r="A706" s="23">
        <v>37856</v>
      </c>
      <c r="B706" s="22">
        <v>235</v>
      </c>
      <c r="C706" s="24">
        <v>0.81956017</v>
      </c>
      <c r="D706" s="25">
        <v>0.81956017</v>
      </c>
      <c r="E706">
        <v>0</v>
      </c>
      <c r="F706">
        <v>38.78313311</v>
      </c>
      <c r="G706">
        <v>-76.05863814</v>
      </c>
      <c r="H706">
        <v>977.1</v>
      </c>
      <c r="I706">
        <v>947.89</v>
      </c>
      <c r="J706">
        <f t="shared" si="52"/>
        <v>553.7058477606599</v>
      </c>
      <c r="K706" s="10">
        <v>738.7126368720066</v>
      </c>
      <c r="L706">
        <v>720.6814733662106</v>
      </c>
      <c r="M706" s="10">
        <f t="shared" si="53"/>
        <v>729.6970551191087</v>
      </c>
      <c r="N706" s="22">
        <v>20.8</v>
      </c>
      <c r="O706" s="22">
        <v>55.7</v>
      </c>
      <c r="P706" s="22">
        <v>42.6</v>
      </c>
      <c r="Q706" s="22">
        <f t="shared" si="56"/>
        <v>43.35</v>
      </c>
      <c r="R706"/>
      <c r="AD706">
        <v>6339</v>
      </c>
      <c r="AE706">
        <v>308</v>
      </c>
      <c r="AF706">
        <v>133</v>
      </c>
      <c r="AG706">
        <v>40</v>
      </c>
      <c r="AH706">
        <v>14</v>
      </c>
      <c r="AI706">
        <v>35</v>
      </c>
      <c r="AJ706">
        <f t="shared" si="55"/>
        <v>134395.75971731447</v>
      </c>
      <c r="AK706">
        <f t="shared" si="55"/>
        <v>6530.0353356890455</v>
      </c>
      <c r="AL706">
        <f t="shared" si="55"/>
        <v>2819.7879858657243</v>
      </c>
      <c r="AM706">
        <f t="shared" si="55"/>
        <v>848.0565371024735</v>
      </c>
      <c r="AN706">
        <f t="shared" si="55"/>
        <v>296.81978798586573</v>
      </c>
      <c r="AO706">
        <f t="shared" si="55"/>
        <v>742.0494699646642</v>
      </c>
      <c r="AP706">
        <v>0.764</v>
      </c>
      <c r="AR706">
        <v>167.5439606</v>
      </c>
      <c r="AS706">
        <v>0.171</v>
      </c>
      <c r="AU706">
        <v>2.94521594</v>
      </c>
      <c r="AV706">
        <f t="shared" si="54"/>
        <v>2.96521594</v>
      </c>
      <c r="AW706">
        <v>0.001</v>
      </c>
    </row>
    <row r="707" spans="1:49" ht="12.75">
      <c r="A707" s="23">
        <v>37856</v>
      </c>
      <c r="B707" s="22">
        <v>235</v>
      </c>
      <c r="C707" s="24">
        <v>0.819675922</v>
      </c>
      <c r="D707" s="25">
        <v>0.819675922</v>
      </c>
      <c r="E707">
        <v>0</v>
      </c>
      <c r="F707">
        <v>38.78655284</v>
      </c>
      <c r="G707">
        <v>-76.05489068</v>
      </c>
      <c r="H707">
        <v>973.9</v>
      </c>
      <c r="I707">
        <v>944.69</v>
      </c>
      <c r="J707">
        <f t="shared" si="52"/>
        <v>581.7867423203077</v>
      </c>
      <c r="K707" s="10">
        <v>766.793531431656</v>
      </c>
      <c r="L707">
        <v>748.7623679258601</v>
      </c>
      <c r="M707" s="10">
        <f t="shared" si="53"/>
        <v>757.777949678758</v>
      </c>
      <c r="N707" s="22">
        <v>20.7</v>
      </c>
      <c r="O707" s="22">
        <v>56.1</v>
      </c>
      <c r="P707" s="22">
        <v>42.6</v>
      </c>
      <c r="Q707" s="22">
        <f t="shared" si="56"/>
        <v>42.6</v>
      </c>
      <c r="R707"/>
      <c r="S707" s="26">
        <v>2.24E-05</v>
      </c>
      <c r="T707" s="26">
        <v>1.54E-05</v>
      </c>
      <c r="U707" s="26">
        <v>7.57E-06</v>
      </c>
      <c r="V707" s="26">
        <v>2.61E-06</v>
      </c>
      <c r="W707" s="26">
        <v>2.14E-06</v>
      </c>
      <c r="X707" s="26">
        <v>1.38E-06</v>
      </c>
      <c r="Y707">
        <v>915.1</v>
      </c>
      <c r="Z707">
        <v>310.5</v>
      </c>
      <c r="AA707">
        <v>304.5</v>
      </c>
      <c r="AB707">
        <v>22</v>
      </c>
      <c r="AD707">
        <v>6290</v>
      </c>
      <c r="AE707">
        <v>312</v>
      </c>
      <c r="AF707">
        <v>129</v>
      </c>
      <c r="AG707">
        <v>29</v>
      </c>
      <c r="AH707">
        <v>11</v>
      </c>
      <c r="AI707">
        <v>35</v>
      </c>
      <c r="AJ707">
        <f t="shared" si="55"/>
        <v>133356.89045936396</v>
      </c>
      <c r="AK707">
        <f t="shared" si="55"/>
        <v>6614.840989399293</v>
      </c>
      <c r="AL707">
        <f t="shared" si="55"/>
        <v>2734.982332155477</v>
      </c>
      <c r="AM707">
        <f t="shared" si="55"/>
        <v>614.8409893992932</v>
      </c>
      <c r="AN707">
        <f t="shared" si="55"/>
        <v>233.2155477031802</v>
      </c>
      <c r="AO707">
        <f t="shared" si="55"/>
        <v>742.0494699646642</v>
      </c>
      <c r="AP707">
        <v>0.625</v>
      </c>
      <c r="AR707">
        <v>168.9700012</v>
      </c>
      <c r="AS707">
        <v>0.151</v>
      </c>
      <c r="AU707">
        <v>2.522097826</v>
      </c>
      <c r="AV707">
        <f t="shared" si="54"/>
        <v>2.542097826</v>
      </c>
      <c r="AW707">
        <v>0.007</v>
      </c>
    </row>
    <row r="708" spans="1:49" ht="12.75">
      <c r="A708" s="23">
        <v>37856</v>
      </c>
      <c r="B708" s="22">
        <v>235</v>
      </c>
      <c r="C708" s="24">
        <v>0.819791675</v>
      </c>
      <c r="D708" s="25">
        <v>0.819791675</v>
      </c>
      <c r="E708">
        <v>0</v>
      </c>
      <c r="F708">
        <v>38.79080675</v>
      </c>
      <c r="G708">
        <v>-76.05294885</v>
      </c>
      <c r="H708">
        <v>971.5</v>
      </c>
      <c r="I708">
        <v>942.29</v>
      </c>
      <c r="J708">
        <f t="shared" si="52"/>
        <v>602.9099063593573</v>
      </c>
      <c r="K708" s="10">
        <v>787.9166954707039</v>
      </c>
      <c r="L708">
        <v>769.885531964908</v>
      </c>
      <c r="M708" s="10">
        <f t="shared" si="53"/>
        <v>778.9011137178059</v>
      </c>
      <c r="N708" s="22">
        <v>20.5</v>
      </c>
      <c r="O708" s="22">
        <v>56.2</v>
      </c>
      <c r="P708" s="22">
        <v>42.1</v>
      </c>
      <c r="Q708" s="22">
        <f t="shared" si="56"/>
        <v>42.35</v>
      </c>
      <c r="R708"/>
      <c r="AD708">
        <v>6238</v>
      </c>
      <c r="AE708">
        <v>300</v>
      </c>
      <c r="AF708">
        <v>102</v>
      </c>
      <c r="AG708">
        <v>26</v>
      </c>
      <c r="AH708">
        <v>11</v>
      </c>
      <c r="AI708">
        <v>25</v>
      </c>
      <c r="AJ708">
        <f t="shared" si="55"/>
        <v>132254.41696113074</v>
      </c>
      <c r="AK708">
        <f t="shared" si="55"/>
        <v>6360.424028268551</v>
      </c>
      <c r="AL708">
        <f t="shared" si="55"/>
        <v>2162.5441696113076</v>
      </c>
      <c r="AM708">
        <f t="shared" si="55"/>
        <v>551.2367491166077</v>
      </c>
      <c r="AN708">
        <f t="shared" si="55"/>
        <v>233.2155477031802</v>
      </c>
      <c r="AO708">
        <f t="shared" si="55"/>
        <v>530.035335689046</v>
      </c>
      <c r="AP708">
        <v>0.676</v>
      </c>
      <c r="AR708">
        <v>164.0827332</v>
      </c>
      <c r="AS708">
        <v>0.131</v>
      </c>
      <c r="AU708">
        <v>2.259152174</v>
      </c>
      <c r="AV708">
        <f t="shared" si="54"/>
        <v>2.279152174</v>
      </c>
      <c r="AW708">
        <v>0.011</v>
      </c>
    </row>
    <row r="709" spans="1:49" ht="12.75">
      <c r="A709" s="23">
        <v>37856</v>
      </c>
      <c r="B709" s="22">
        <v>235</v>
      </c>
      <c r="C709" s="24">
        <v>0.819907427</v>
      </c>
      <c r="D709" s="25">
        <v>0.819907427</v>
      </c>
      <c r="E709">
        <v>0</v>
      </c>
      <c r="F709">
        <v>38.79521326</v>
      </c>
      <c r="G709">
        <v>-76.05275852</v>
      </c>
      <c r="H709">
        <v>968.6</v>
      </c>
      <c r="I709">
        <v>939.39</v>
      </c>
      <c r="J709">
        <f t="shared" si="52"/>
        <v>628.5056272525047</v>
      </c>
      <c r="K709" s="10">
        <v>813.5124163638513</v>
      </c>
      <c r="L709">
        <v>795.4812528580554</v>
      </c>
      <c r="M709" s="10">
        <f t="shared" si="53"/>
        <v>804.4968346109533</v>
      </c>
      <c r="N709" s="22">
        <v>20.3</v>
      </c>
      <c r="O709" s="22">
        <v>55.7</v>
      </c>
      <c r="P709" s="22">
        <v>43.6</v>
      </c>
      <c r="Q709" s="22">
        <f t="shared" si="56"/>
        <v>42.85</v>
      </c>
      <c r="R709"/>
      <c r="AD709">
        <v>7172</v>
      </c>
      <c r="AE709">
        <v>310</v>
      </c>
      <c r="AF709">
        <v>109</v>
      </c>
      <c r="AG709">
        <v>29</v>
      </c>
      <c r="AH709">
        <v>14</v>
      </c>
      <c r="AI709">
        <v>33</v>
      </c>
      <c r="AJ709">
        <f t="shared" si="55"/>
        <v>152056.5371024735</v>
      </c>
      <c r="AK709">
        <f t="shared" si="55"/>
        <v>6572.438162544169</v>
      </c>
      <c r="AL709">
        <f t="shared" si="55"/>
        <v>2310.95406360424</v>
      </c>
      <c r="AM709">
        <f t="shared" si="55"/>
        <v>614.8409893992932</v>
      </c>
      <c r="AN709">
        <f t="shared" si="55"/>
        <v>296.81978798586573</v>
      </c>
      <c r="AO709">
        <f t="shared" si="55"/>
        <v>699.6466431095406</v>
      </c>
      <c r="AP709">
        <v>0.736</v>
      </c>
      <c r="AR709">
        <v>166.3032227</v>
      </c>
      <c r="AS709">
        <v>0.121</v>
      </c>
      <c r="AU709">
        <v>2.039256334</v>
      </c>
      <c r="AV709">
        <f t="shared" si="54"/>
        <v>2.059256334</v>
      </c>
      <c r="AW709">
        <v>0.007</v>
      </c>
    </row>
    <row r="710" spans="1:49" ht="12.75">
      <c r="A710" s="23">
        <v>37856</v>
      </c>
      <c r="B710" s="22">
        <v>235</v>
      </c>
      <c r="C710" s="24">
        <v>0.820023119</v>
      </c>
      <c r="D710" s="25">
        <v>0.820023119</v>
      </c>
      <c r="E710">
        <v>0</v>
      </c>
      <c r="F710">
        <v>38.79925726</v>
      </c>
      <c r="G710">
        <v>-76.05487372</v>
      </c>
      <c r="H710">
        <v>965.9</v>
      </c>
      <c r="I710">
        <v>936.69</v>
      </c>
      <c r="J710">
        <f t="shared" si="52"/>
        <v>652.4072563767932</v>
      </c>
      <c r="K710" s="10">
        <v>837.4140454881415</v>
      </c>
      <c r="L710">
        <v>819.3828819823456</v>
      </c>
      <c r="M710" s="10">
        <f t="shared" si="53"/>
        <v>828.3984637352435</v>
      </c>
      <c r="N710" s="22">
        <v>20.2</v>
      </c>
      <c r="O710" s="22">
        <v>55.5</v>
      </c>
      <c r="P710" s="22">
        <v>42.2</v>
      </c>
      <c r="Q710" s="22">
        <f t="shared" si="56"/>
        <v>42.900000000000006</v>
      </c>
      <c r="R710"/>
      <c r="AD710">
        <v>9285</v>
      </c>
      <c r="AE710">
        <v>339</v>
      </c>
      <c r="AF710">
        <v>114</v>
      </c>
      <c r="AG710">
        <v>24</v>
      </c>
      <c r="AH710">
        <v>15</v>
      </c>
      <c r="AI710">
        <v>35</v>
      </c>
      <c r="AJ710">
        <f t="shared" si="55"/>
        <v>196855.12367491165</v>
      </c>
      <c r="AK710">
        <f t="shared" si="55"/>
        <v>7187.279151943463</v>
      </c>
      <c r="AL710">
        <f t="shared" si="55"/>
        <v>2416.9611307420496</v>
      </c>
      <c r="AM710">
        <f t="shared" si="55"/>
        <v>508.8339222614841</v>
      </c>
      <c r="AN710">
        <f t="shared" si="55"/>
        <v>318.02120141342755</v>
      </c>
      <c r="AO710">
        <f t="shared" si="55"/>
        <v>742.0494699646642</v>
      </c>
      <c r="AP710">
        <v>0.736</v>
      </c>
      <c r="AR710">
        <v>169.3947449</v>
      </c>
      <c r="AS710">
        <v>0.111</v>
      </c>
      <c r="AU710">
        <v>1.790660501</v>
      </c>
      <c r="AV710">
        <f t="shared" si="54"/>
        <v>1.810660501</v>
      </c>
      <c r="AW710">
        <v>0.004</v>
      </c>
    </row>
    <row r="711" spans="1:49" ht="12.75">
      <c r="A711" s="23">
        <v>37856</v>
      </c>
      <c r="B711" s="22">
        <v>235</v>
      </c>
      <c r="C711" s="24">
        <v>0.820138872</v>
      </c>
      <c r="D711" s="25">
        <v>0.820138872</v>
      </c>
      <c r="E711">
        <v>0</v>
      </c>
      <c r="F711">
        <v>38.80212691</v>
      </c>
      <c r="G711">
        <v>-76.05918825</v>
      </c>
      <c r="H711">
        <v>964.3</v>
      </c>
      <c r="I711">
        <v>935.09</v>
      </c>
      <c r="J711">
        <f t="shared" si="52"/>
        <v>666.6037168916417</v>
      </c>
      <c r="K711" s="10">
        <v>851.6105060029901</v>
      </c>
      <c r="L711">
        <v>833.5793424971941</v>
      </c>
      <c r="M711" s="10">
        <f t="shared" si="53"/>
        <v>842.5949242500922</v>
      </c>
      <c r="N711" s="22">
        <v>20.1</v>
      </c>
      <c r="O711" s="22">
        <v>53.8</v>
      </c>
      <c r="P711" s="22">
        <v>42.1</v>
      </c>
      <c r="Q711" s="22">
        <f t="shared" si="56"/>
        <v>42.150000000000006</v>
      </c>
      <c r="R711">
        <v>6.332</v>
      </c>
      <c r="S711" s="26">
        <v>2.14E-05</v>
      </c>
      <c r="T711" s="26">
        <v>1.52E-05</v>
      </c>
      <c r="U711" s="26">
        <v>8.11E-06</v>
      </c>
      <c r="V711" s="26">
        <v>3.55E-06</v>
      </c>
      <c r="W711" s="26">
        <v>2.37E-06</v>
      </c>
      <c r="X711" s="26">
        <v>1.86E-06</v>
      </c>
      <c r="Y711">
        <v>906.5</v>
      </c>
      <c r="Z711">
        <v>310.5</v>
      </c>
      <c r="AA711">
        <v>304.5</v>
      </c>
      <c r="AB711">
        <v>21.6</v>
      </c>
      <c r="AD711">
        <v>9339</v>
      </c>
      <c r="AE711">
        <v>300</v>
      </c>
      <c r="AF711">
        <v>118</v>
      </c>
      <c r="AG711">
        <v>35</v>
      </c>
      <c r="AH711">
        <v>14</v>
      </c>
      <c r="AI711">
        <v>30</v>
      </c>
      <c r="AJ711">
        <f t="shared" si="55"/>
        <v>198000</v>
      </c>
      <c r="AK711">
        <f t="shared" si="55"/>
        <v>6360.424028268551</v>
      </c>
      <c r="AL711">
        <f t="shared" si="55"/>
        <v>2501.7667844522966</v>
      </c>
      <c r="AM711">
        <f t="shared" si="55"/>
        <v>742.0494699646642</v>
      </c>
      <c r="AN711">
        <f t="shared" si="55"/>
        <v>296.81978798586573</v>
      </c>
      <c r="AO711">
        <f t="shared" si="55"/>
        <v>636.0424028268551</v>
      </c>
      <c r="AP711">
        <v>0.744</v>
      </c>
      <c r="AR711">
        <v>167.8841095</v>
      </c>
      <c r="AS711">
        <v>0.091</v>
      </c>
      <c r="AU711">
        <v>1.740503669</v>
      </c>
      <c r="AV711">
        <f t="shared" si="54"/>
        <v>1.760503669</v>
      </c>
      <c r="AW711">
        <v>0.001</v>
      </c>
    </row>
    <row r="712" spans="1:49" ht="12.75">
      <c r="A712" s="23">
        <v>37856</v>
      </c>
      <c r="B712" s="22">
        <v>235</v>
      </c>
      <c r="C712" s="24">
        <v>0.820254624</v>
      </c>
      <c r="D712" s="25">
        <v>0.820254624</v>
      </c>
      <c r="E712">
        <v>0</v>
      </c>
      <c r="F712">
        <v>38.80236086</v>
      </c>
      <c r="G712">
        <v>-76.06536119</v>
      </c>
      <c r="H712">
        <v>962.6</v>
      </c>
      <c r="I712">
        <v>933.39</v>
      </c>
      <c r="J712">
        <f t="shared" si="52"/>
        <v>681.7140966951561</v>
      </c>
      <c r="K712" s="10">
        <v>866.7208858065027</v>
      </c>
      <c r="L712">
        <v>848.6897223007068</v>
      </c>
      <c r="M712" s="10">
        <f t="shared" si="53"/>
        <v>857.7053040536048</v>
      </c>
      <c r="N712" s="22">
        <v>20</v>
      </c>
      <c r="O712" s="22">
        <v>53.9</v>
      </c>
      <c r="P712" s="22">
        <v>41.6</v>
      </c>
      <c r="Q712" s="22">
        <f t="shared" si="56"/>
        <v>41.85</v>
      </c>
      <c r="R712"/>
      <c r="AD712">
        <v>9309</v>
      </c>
      <c r="AE712">
        <v>285</v>
      </c>
      <c r="AF712">
        <v>118</v>
      </c>
      <c r="AG712">
        <v>42</v>
      </c>
      <c r="AH712">
        <v>6</v>
      </c>
      <c r="AI712">
        <v>35</v>
      </c>
      <c r="AJ712">
        <f t="shared" si="55"/>
        <v>197363.95759717314</v>
      </c>
      <c r="AK712">
        <f t="shared" si="55"/>
        <v>6042.402826855124</v>
      </c>
      <c r="AL712">
        <f t="shared" si="55"/>
        <v>2501.7667844522966</v>
      </c>
      <c r="AM712">
        <f t="shared" si="55"/>
        <v>890.4593639575971</v>
      </c>
      <c r="AN712">
        <f t="shared" si="55"/>
        <v>127.20848056537102</v>
      </c>
      <c r="AO712">
        <f t="shared" si="55"/>
        <v>742.0494699646642</v>
      </c>
      <c r="AP712">
        <v>0.706</v>
      </c>
      <c r="AR712">
        <v>174.7675781</v>
      </c>
      <c r="AS712">
        <v>0.091</v>
      </c>
      <c r="AU712">
        <v>1.603916526</v>
      </c>
      <c r="AV712">
        <f t="shared" si="54"/>
        <v>1.623916526</v>
      </c>
      <c r="AW712">
        <v>0.005</v>
      </c>
    </row>
    <row r="713" spans="1:49" ht="12.75">
      <c r="A713" s="23">
        <v>37856</v>
      </c>
      <c r="B713" s="22">
        <v>235</v>
      </c>
      <c r="C713" s="24">
        <v>0.820370376</v>
      </c>
      <c r="D713" s="25">
        <v>0.820370376</v>
      </c>
      <c r="E713">
        <v>0</v>
      </c>
      <c r="F713">
        <v>38.79969093</v>
      </c>
      <c r="G713">
        <v>-76.07130187</v>
      </c>
      <c r="H713">
        <v>959.4</v>
      </c>
      <c r="I713">
        <v>930.19</v>
      </c>
      <c r="J713">
        <f t="shared" si="52"/>
        <v>710.2319714384897</v>
      </c>
      <c r="K713" s="10">
        <v>895.2387605498379</v>
      </c>
      <c r="L713">
        <v>877.207597044042</v>
      </c>
      <c r="M713" s="10">
        <f t="shared" si="53"/>
        <v>886.2231787969399</v>
      </c>
      <c r="N713" s="22">
        <v>19.8</v>
      </c>
      <c r="O713" s="22">
        <v>55.7</v>
      </c>
      <c r="P713" s="22">
        <v>42.6</v>
      </c>
      <c r="Q713" s="22">
        <f t="shared" si="56"/>
        <v>42.1</v>
      </c>
      <c r="R713"/>
      <c r="AD713">
        <v>9432</v>
      </c>
      <c r="AE713">
        <v>301</v>
      </c>
      <c r="AF713">
        <v>116</v>
      </c>
      <c r="AG713">
        <v>28</v>
      </c>
      <c r="AH713">
        <v>14</v>
      </c>
      <c r="AI713">
        <v>19</v>
      </c>
      <c r="AJ713">
        <f t="shared" si="55"/>
        <v>199971.73144876325</v>
      </c>
      <c r="AK713">
        <f t="shared" si="55"/>
        <v>6381.625441696113</v>
      </c>
      <c r="AL713">
        <f t="shared" si="55"/>
        <v>2459.363957597173</v>
      </c>
      <c r="AM713">
        <f t="shared" si="55"/>
        <v>593.6395759717315</v>
      </c>
      <c r="AN713">
        <f t="shared" si="55"/>
        <v>296.81978798586573</v>
      </c>
      <c r="AO713">
        <f t="shared" si="55"/>
        <v>402.8268551236749</v>
      </c>
      <c r="AP713">
        <v>0.696</v>
      </c>
      <c r="AR713">
        <v>176.9969788</v>
      </c>
      <c r="AS713">
        <v>0.091</v>
      </c>
      <c r="AU713">
        <v>1.493067265</v>
      </c>
      <c r="AV713">
        <f t="shared" si="54"/>
        <v>1.513067265</v>
      </c>
      <c r="AW713">
        <v>0.01</v>
      </c>
    </row>
    <row r="714" spans="1:49" ht="12.75">
      <c r="A714" s="23">
        <v>37856</v>
      </c>
      <c r="B714" s="22">
        <v>235</v>
      </c>
      <c r="C714" s="24">
        <v>0.820486128</v>
      </c>
      <c r="D714" s="25">
        <v>0.820486128</v>
      </c>
      <c r="E714">
        <v>0</v>
      </c>
      <c r="F714">
        <v>38.79491737</v>
      </c>
      <c r="G714">
        <v>-76.07491648</v>
      </c>
      <c r="H714">
        <v>958.9</v>
      </c>
      <c r="I714">
        <v>929.69</v>
      </c>
      <c r="J714">
        <f aca="true" t="shared" si="57" ref="J714:J777">(8303.951372*(LN(1013.25/I714)))</f>
        <v>714.6967495811919</v>
      </c>
      <c r="K714" s="10">
        <v>899.7035386925385</v>
      </c>
      <c r="L714">
        <v>881.6723751867426</v>
      </c>
      <c r="M714" s="10">
        <f aca="true" t="shared" si="58" ref="M714:M777">AVERAGE(K714:L714)</f>
        <v>890.6879569396406</v>
      </c>
      <c r="N714" s="22">
        <v>19.6</v>
      </c>
      <c r="O714" s="22">
        <v>55.2</v>
      </c>
      <c r="P714" s="22">
        <v>42.1</v>
      </c>
      <c r="Q714" s="22">
        <f t="shared" si="56"/>
        <v>42.35</v>
      </c>
      <c r="R714"/>
      <c r="S714" s="26">
        <v>2.33E-05</v>
      </c>
      <c r="T714" s="26">
        <v>1.56E-05</v>
      </c>
      <c r="U714" s="26">
        <v>7.49E-06</v>
      </c>
      <c r="V714" s="26">
        <v>3.42E-06</v>
      </c>
      <c r="W714" s="26">
        <v>2.16E-06</v>
      </c>
      <c r="X714" s="26">
        <v>1.49E-06</v>
      </c>
      <c r="Y714">
        <v>899.6</v>
      </c>
      <c r="Z714">
        <v>310.6</v>
      </c>
      <c r="AA714">
        <v>304.5</v>
      </c>
      <c r="AB714">
        <v>21.2</v>
      </c>
      <c r="AD714">
        <v>9265</v>
      </c>
      <c r="AE714">
        <v>292</v>
      </c>
      <c r="AF714">
        <v>121</v>
      </c>
      <c r="AG714">
        <v>36</v>
      </c>
      <c r="AH714">
        <v>16</v>
      </c>
      <c r="AI714">
        <v>25</v>
      </c>
      <c r="AJ714">
        <f t="shared" si="55"/>
        <v>196431.09540636043</v>
      </c>
      <c r="AK714">
        <f t="shared" si="55"/>
        <v>6190.812720848056</v>
      </c>
      <c r="AL714">
        <f t="shared" si="55"/>
        <v>2565.3710247349823</v>
      </c>
      <c r="AM714">
        <f aca="true" t="shared" si="59" ref="AJ714:AO756">IF(AG714&gt;0,(AG714*(60/1))/2.83,"")</f>
        <v>763.2508833922261</v>
      </c>
      <c r="AN714">
        <f t="shared" si="59"/>
        <v>339.22261484098937</v>
      </c>
      <c r="AO714">
        <f t="shared" si="59"/>
        <v>530.035335689046</v>
      </c>
      <c r="AP714">
        <v>0.775</v>
      </c>
      <c r="AR714">
        <v>181.1221466</v>
      </c>
      <c r="AS714">
        <v>0.082</v>
      </c>
      <c r="AU714">
        <v>1.587911487</v>
      </c>
      <c r="AV714">
        <f t="shared" si="54"/>
        <v>1.607911487</v>
      </c>
      <c r="AW714">
        <v>0.008</v>
      </c>
    </row>
    <row r="715" spans="1:49" ht="12.75">
      <c r="A715" s="23">
        <v>37856</v>
      </c>
      <c r="B715" s="22">
        <v>235</v>
      </c>
      <c r="C715" s="24">
        <v>0.820601881</v>
      </c>
      <c r="D715" s="25">
        <v>0.820601881</v>
      </c>
      <c r="E715">
        <v>0</v>
      </c>
      <c r="F715">
        <v>38.78924246</v>
      </c>
      <c r="G715">
        <v>-76.07565048</v>
      </c>
      <c r="H715">
        <v>956.4</v>
      </c>
      <c r="I715">
        <v>927.19</v>
      </c>
      <c r="J715">
        <f t="shared" si="57"/>
        <v>737.0567200407058</v>
      </c>
      <c r="K715" s="10">
        <v>922.0635091520542</v>
      </c>
      <c r="L715">
        <v>904.0323456462582</v>
      </c>
      <c r="M715" s="10">
        <f t="shared" si="58"/>
        <v>913.0479273991562</v>
      </c>
      <c r="N715" s="22">
        <v>19.4</v>
      </c>
      <c r="O715" s="22">
        <v>55.9</v>
      </c>
      <c r="P715" s="22">
        <v>43.1</v>
      </c>
      <c r="Q715" s="22">
        <f t="shared" si="56"/>
        <v>42.6</v>
      </c>
      <c r="R715"/>
      <c r="AD715">
        <v>6176</v>
      </c>
      <c r="AE715">
        <v>255</v>
      </c>
      <c r="AF715">
        <v>117</v>
      </c>
      <c r="AG715">
        <v>29</v>
      </c>
      <c r="AH715">
        <v>10</v>
      </c>
      <c r="AI715">
        <v>23</v>
      </c>
      <c r="AJ715">
        <f t="shared" si="59"/>
        <v>130939.9293286219</v>
      </c>
      <c r="AK715">
        <f t="shared" si="59"/>
        <v>5406.360424028268</v>
      </c>
      <c r="AL715">
        <f t="shared" si="59"/>
        <v>2480.5653710247348</v>
      </c>
      <c r="AM715">
        <f t="shared" si="59"/>
        <v>614.8409893992932</v>
      </c>
      <c r="AN715">
        <f t="shared" si="59"/>
        <v>212.01413427561837</v>
      </c>
      <c r="AO715">
        <f t="shared" si="59"/>
        <v>487.63250883392226</v>
      </c>
      <c r="AP715">
        <v>0.764</v>
      </c>
      <c r="AR715">
        <v>184.8292236</v>
      </c>
      <c r="AS715">
        <v>0.101</v>
      </c>
      <c r="AU715">
        <v>1.627269745</v>
      </c>
      <c r="AV715">
        <f t="shared" si="54"/>
        <v>1.647269745</v>
      </c>
      <c r="AW715">
        <v>0.004</v>
      </c>
    </row>
    <row r="716" spans="1:49" ht="12.75">
      <c r="A716" s="23">
        <v>37856</v>
      </c>
      <c r="B716" s="22">
        <v>235</v>
      </c>
      <c r="C716" s="24">
        <v>0.820717573</v>
      </c>
      <c r="D716" s="25">
        <v>0.820717573</v>
      </c>
      <c r="E716">
        <v>0</v>
      </c>
      <c r="F716">
        <v>38.78359623</v>
      </c>
      <c r="G716">
        <v>-76.0739355</v>
      </c>
      <c r="H716">
        <v>953.7</v>
      </c>
      <c r="I716">
        <v>924.49</v>
      </c>
      <c r="J716">
        <f t="shared" si="57"/>
        <v>761.2733067018854</v>
      </c>
      <c r="K716" s="10">
        <v>946.280095813232</v>
      </c>
      <c r="L716">
        <v>928.2489323074361</v>
      </c>
      <c r="M716" s="10">
        <f t="shared" si="58"/>
        <v>937.264514060334</v>
      </c>
      <c r="N716" s="22">
        <v>19.1</v>
      </c>
      <c r="O716" s="22">
        <v>58.2</v>
      </c>
      <c r="P716" s="22">
        <v>41.1</v>
      </c>
      <c r="Q716" s="22">
        <f t="shared" si="56"/>
        <v>42.1</v>
      </c>
      <c r="R716"/>
      <c r="AD716">
        <v>6224</v>
      </c>
      <c r="AE716">
        <v>295</v>
      </c>
      <c r="AF716">
        <v>136</v>
      </c>
      <c r="AG716">
        <v>35</v>
      </c>
      <c r="AH716">
        <v>10</v>
      </c>
      <c r="AI716">
        <v>44</v>
      </c>
      <c r="AJ716">
        <f t="shared" si="59"/>
        <v>131957.59717314487</v>
      </c>
      <c r="AK716">
        <f t="shared" si="59"/>
        <v>6254.416961130742</v>
      </c>
      <c r="AL716">
        <f t="shared" si="59"/>
        <v>2883.39222614841</v>
      </c>
      <c r="AM716">
        <f t="shared" si="59"/>
        <v>742.0494699646642</v>
      </c>
      <c r="AN716">
        <f t="shared" si="59"/>
        <v>212.01413427561837</v>
      </c>
      <c r="AO716">
        <f t="shared" si="59"/>
        <v>932.8621908127208</v>
      </c>
      <c r="AP716">
        <v>0.736</v>
      </c>
      <c r="AR716">
        <v>186.0625153</v>
      </c>
      <c r="AS716">
        <v>0.111</v>
      </c>
      <c r="AU716">
        <v>1.70776403</v>
      </c>
      <c r="AV716">
        <f t="shared" si="54"/>
        <v>1.7277640300000001</v>
      </c>
      <c r="AW716">
        <v>0.003</v>
      </c>
    </row>
    <row r="717" spans="1:49" ht="12.75">
      <c r="A717" s="23">
        <v>37856</v>
      </c>
      <c r="B717" s="22">
        <v>235</v>
      </c>
      <c r="C717" s="24">
        <v>0.820833325</v>
      </c>
      <c r="D717" s="25">
        <v>0.820833325</v>
      </c>
      <c r="E717">
        <v>0</v>
      </c>
      <c r="F717">
        <v>38.77910934</v>
      </c>
      <c r="G717">
        <v>-76.06939016</v>
      </c>
      <c r="H717">
        <v>952.4</v>
      </c>
      <c r="I717">
        <v>923.19</v>
      </c>
      <c r="J717">
        <f t="shared" si="57"/>
        <v>772.9583804862125</v>
      </c>
      <c r="K717" s="10">
        <v>957.9651695975591</v>
      </c>
      <c r="L717">
        <v>939.9340060917632</v>
      </c>
      <c r="M717" s="10">
        <f t="shared" si="58"/>
        <v>948.9495878446612</v>
      </c>
      <c r="N717" s="22">
        <v>19</v>
      </c>
      <c r="O717" s="22">
        <v>58.3</v>
      </c>
      <c r="P717" s="22">
        <v>43.6</v>
      </c>
      <c r="Q717" s="22">
        <f t="shared" si="56"/>
        <v>42.35</v>
      </c>
      <c r="R717">
        <v>5.821</v>
      </c>
      <c r="S717" s="26">
        <v>2.29E-05</v>
      </c>
      <c r="T717" s="26">
        <v>1.46E-05</v>
      </c>
      <c r="U717" s="26">
        <v>7.5E-06</v>
      </c>
      <c r="V717" s="26">
        <v>3.43E-06</v>
      </c>
      <c r="W717" s="26">
        <v>2.25E-06</v>
      </c>
      <c r="X717" s="26">
        <v>1.42E-06</v>
      </c>
      <c r="Y717">
        <v>893.9</v>
      </c>
      <c r="Z717">
        <v>310.6</v>
      </c>
      <c r="AA717">
        <v>304.4</v>
      </c>
      <c r="AB717">
        <v>20.9</v>
      </c>
      <c r="AD717">
        <v>6239</v>
      </c>
      <c r="AE717">
        <v>312</v>
      </c>
      <c r="AF717">
        <v>127</v>
      </c>
      <c r="AG717">
        <v>49</v>
      </c>
      <c r="AH717">
        <v>12</v>
      </c>
      <c r="AI717">
        <v>30</v>
      </c>
      <c r="AJ717">
        <f t="shared" si="59"/>
        <v>132275.6183745583</v>
      </c>
      <c r="AK717">
        <f t="shared" si="59"/>
        <v>6614.840989399293</v>
      </c>
      <c r="AL717">
        <f t="shared" si="59"/>
        <v>2692.5795053003535</v>
      </c>
      <c r="AM717">
        <f t="shared" si="59"/>
        <v>1038.86925795053</v>
      </c>
      <c r="AN717">
        <f t="shared" si="59"/>
        <v>254.41696113074204</v>
      </c>
      <c r="AO717">
        <f t="shared" si="59"/>
        <v>636.0424028268551</v>
      </c>
      <c r="AP717">
        <v>0.806</v>
      </c>
      <c r="AR717">
        <v>190.3510895</v>
      </c>
      <c r="AS717">
        <v>0.111</v>
      </c>
      <c r="AU717">
        <v>1.744104981</v>
      </c>
      <c r="AV717">
        <f t="shared" si="54"/>
        <v>1.764104981</v>
      </c>
      <c r="AW717">
        <v>0.004</v>
      </c>
    </row>
    <row r="718" spans="1:49" ht="12.75">
      <c r="A718" s="23">
        <v>37856</v>
      </c>
      <c r="B718" s="22">
        <v>235</v>
      </c>
      <c r="C718" s="24">
        <v>0.820949078</v>
      </c>
      <c r="D718" s="25">
        <v>0.820949078</v>
      </c>
      <c r="E718">
        <v>0</v>
      </c>
      <c r="F718">
        <v>38.7760533</v>
      </c>
      <c r="G718">
        <v>-76.06323315</v>
      </c>
      <c r="H718">
        <v>950.3</v>
      </c>
      <c r="I718">
        <v>921.09</v>
      </c>
      <c r="J718">
        <f t="shared" si="57"/>
        <v>791.8690723742897</v>
      </c>
      <c r="K718" s="10">
        <v>976.8758614856363</v>
      </c>
      <c r="L718">
        <v>958.8446979798404</v>
      </c>
      <c r="M718" s="10">
        <f t="shared" si="58"/>
        <v>967.8602797327383</v>
      </c>
      <c r="N718" s="22">
        <v>18.8</v>
      </c>
      <c r="O718" s="22">
        <v>59.7</v>
      </c>
      <c r="P718" s="22">
        <v>43.1</v>
      </c>
      <c r="Q718" s="22">
        <f t="shared" si="56"/>
        <v>43.35</v>
      </c>
      <c r="R718"/>
      <c r="AD718">
        <v>6223</v>
      </c>
      <c r="AE718">
        <v>307</v>
      </c>
      <c r="AF718">
        <v>135</v>
      </c>
      <c r="AG718">
        <v>36</v>
      </c>
      <c r="AH718">
        <v>11</v>
      </c>
      <c r="AI718">
        <v>33</v>
      </c>
      <c r="AJ718">
        <f t="shared" si="59"/>
        <v>131936.3957597173</v>
      </c>
      <c r="AK718">
        <f t="shared" si="59"/>
        <v>6508.833922261484</v>
      </c>
      <c r="AL718">
        <f t="shared" si="59"/>
        <v>2862.190812720848</v>
      </c>
      <c r="AM718">
        <f t="shared" si="59"/>
        <v>763.2508833922261</v>
      </c>
      <c r="AN718">
        <f t="shared" si="59"/>
        <v>233.2155477031802</v>
      </c>
      <c r="AO718">
        <f t="shared" si="59"/>
        <v>699.6466431095406</v>
      </c>
      <c r="AP718">
        <v>0.736</v>
      </c>
      <c r="AR718">
        <v>185.2432098</v>
      </c>
      <c r="AS718">
        <v>0.111</v>
      </c>
      <c r="AU718">
        <v>1.772142768</v>
      </c>
      <c r="AV718">
        <f t="shared" si="54"/>
        <v>1.792142768</v>
      </c>
      <c r="AW718">
        <v>0.01</v>
      </c>
    </row>
    <row r="719" spans="1:49" ht="12.75">
      <c r="A719" s="23">
        <v>37856</v>
      </c>
      <c r="B719" s="22">
        <v>235</v>
      </c>
      <c r="C719" s="24">
        <v>0.82106483</v>
      </c>
      <c r="D719" s="25">
        <v>0.82106483</v>
      </c>
      <c r="E719">
        <v>0</v>
      </c>
      <c r="F719">
        <v>38.77511645</v>
      </c>
      <c r="G719">
        <v>-76.05629431</v>
      </c>
      <c r="H719">
        <v>949.4</v>
      </c>
      <c r="I719">
        <v>920.19</v>
      </c>
      <c r="J719">
        <f t="shared" si="57"/>
        <v>799.9868565570146</v>
      </c>
      <c r="K719" s="10">
        <v>984.9936456683628</v>
      </c>
      <c r="L719">
        <v>966.9624821625669</v>
      </c>
      <c r="M719" s="10">
        <f t="shared" si="58"/>
        <v>975.9780639154649</v>
      </c>
      <c r="N719" s="22">
        <v>18.6</v>
      </c>
      <c r="O719" s="22">
        <v>60.4</v>
      </c>
      <c r="P719" s="22">
        <v>44.5</v>
      </c>
      <c r="Q719" s="22">
        <f t="shared" si="56"/>
        <v>43.8</v>
      </c>
      <c r="R719"/>
      <c r="AD719">
        <v>6139</v>
      </c>
      <c r="AE719">
        <v>292</v>
      </c>
      <c r="AF719">
        <v>118</v>
      </c>
      <c r="AG719">
        <v>43</v>
      </c>
      <c r="AH719">
        <v>12</v>
      </c>
      <c r="AI719">
        <v>32</v>
      </c>
      <c r="AJ719">
        <f t="shared" si="59"/>
        <v>130155.47703180212</v>
      </c>
      <c r="AK719">
        <f t="shared" si="59"/>
        <v>6190.812720848056</v>
      </c>
      <c r="AL719">
        <f t="shared" si="59"/>
        <v>2501.7667844522966</v>
      </c>
      <c r="AM719">
        <f t="shared" si="59"/>
        <v>911.660777385159</v>
      </c>
      <c r="AN719">
        <f t="shared" si="59"/>
        <v>254.41696113074204</v>
      </c>
      <c r="AO719">
        <f t="shared" si="59"/>
        <v>678.4452296819787</v>
      </c>
      <c r="AP719">
        <v>0.793</v>
      </c>
      <c r="AR719">
        <v>186.1852875</v>
      </c>
      <c r="AS719">
        <v>0.121</v>
      </c>
      <c r="AU719">
        <v>1.710561395</v>
      </c>
      <c r="AV719">
        <f t="shared" si="54"/>
        <v>1.730561395</v>
      </c>
      <c r="AW719">
        <v>0.008</v>
      </c>
    </row>
    <row r="720" spans="1:49" ht="12.75">
      <c r="A720" s="23">
        <v>37856</v>
      </c>
      <c r="B720" s="22">
        <v>235</v>
      </c>
      <c r="C720" s="24">
        <v>0.821180582</v>
      </c>
      <c r="D720" s="25">
        <v>0.821180582</v>
      </c>
      <c r="E720">
        <v>0</v>
      </c>
      <c r="F720">
        <v>38.77609985</v>
      </c>
      <c r="G720">
        <v>-76.04975304</v>
      </c>
      <c r="H720">
        <v>947.8</v>
      </c>
      <c r="I720">
        <v>918.59</v>
      </c>
      <c r="J720">
        <f t="shared" si="57"/>
        <v>814.4380965622752</v>
      </c>
      <c r="K720" s="10">
        <v>999.4448856736218</v>
      </c>
      <c r="L720">
        <v>981.4137221678259</v>
      </c>
      <c r="M720" s="10">
        <f t="shared" si="58"/>
        <v>990.4293039207239</v>
      </c>
      <c r="N720" s="22">
        <v>18.5</v>
      </c>
      <c r="O720" s="22">
        <v>60.5</v>
      </c>
      <c r="P720" s="22">
        <v>43.2</v>
      </c>
      <c r="Q720" s="22">
        <f t="shared" si="56"/>
        <v>43.85</v>
      </c>
      <c r="R720"/>
      <c r="S720" s="26">
        <v>2.35E-05</v>
      </c>
      <c r="T720" s="26">
        <v>1.48E-05</v>
      </c>
      <c r="U720" s="26">
        <v>7.86E-06</v>
      </c>
      <c r="V720" s="26">
        <v>2.71E-06</v>
      </c>
      <c r="W720" s="26">
        <v>2.77E-06</v>
      </c>
      <c r="X720" s="26">
        <v>2.14E-06</v>
      </c>
      <c r="Y720">
        <v>888.2</v>
      </c>
      <c r="Z720">
        <v>310.6</v>
      </c>
      <c r="AA720">
        <v>304.4</v>
      </c>
      <c r="AB720">
        <v>20.5</v>
      </c>
      <c r="AD720">
        <v>6107</v>
      </c>
      <c r="AE720">
        <v>293</v>
      </c>
      <c r="AF720">
        <v>109</v>
      </c>
      <c r="AG720">
        <v>30</v>
      </c>
      <c r="AH720">
        <v>22</v>
      </c>
      <c r="AI720">
        <v>32</v>
      </c>
      <c r="AJ720">
        <f t="shared" si="59"/>
        <v>129477.03180212014</v>
      </c>
      <c r="AK720">
        <f t="shared" si="59"/>
        <v>6212.014134275618</v>
      </c>
      <c r="AL720">
        <f t="shared" si="59"/>
        <v>2310.95406360424</v>
      </c>
      <c r="AM720">
        <f t="shared" si="59"/>
        <v>636.0424028268551</v>
      </c>
      <c r="AN720">
        <f t="shared" si="59"/>
        <v>466.4310954063604</v>
      </c>
      <c r="AO720">
        <f t="shared" si="59"/>
        <v>678.4452296819787</v>
      </c>
      <c r="AP720">
        <v>0.697</v>
      </c>
      <c r="AR720">
        <v>184.0853729</v>
      </c>
      <c r="AS720">
        <v>0.092</v>
      </c>
      <c r="AU720">
        <v>1.66477704</v>
      </c>
      <c r="AV720">
        <f t="shared" si="54"/>
        <v>1.68477704</v>
      </c>
      <c r="AW720">
        <v>0.006</v>
      </c>
    </row>
    <row r="721" spans="1:49" ht="12.75">
      <c r="A721" s="23">
        <v>37856</v>
      </c>
      <c r="B721" s="22">
        <v>235</v>
      </c>
      <c r="C721" s="24">
        <v>0.821296275</v>
      </c>
      <c r="D721" s="25">
        <v>0.821296275</v>
      </c>
      <c r="E721">
        <v>0</v>
      </c>
      <c r="F721">
        <v>38.7786142</v>
      </c>
      <c r="G721">
        <v>-76.04432469</v>
      </c>
      <c r="H721">
        <v>946.5</v>
      </c>
      <c r="I721">
        <v>917.29</v>
      </c>
      <c r="J721">
        <f t="shared" si="57"/>
        <v>826.198275427871</v>
      </c>
      <c r="K721" s="10">
        <v>1011.2050645392176</v>
      </c>
      <c r="L721">
        <v>993.1739010334217</v>
      </c>
      <c r="M721" s="10">
        <f t="shared" si="58"/>
        <v>1002.1894827863196</v>
      </c>
      <c r="N721" s="22">
        <v>18.4</v>
      </c>
      <c r="O721" s="22">
        <v>59.9</v>
      </c>
      <c r="P721" s="22">
        <v>44.1</v>
      </c>
      <c r="Q721" s="22">
        <f t="shared" si="56"/>
        <v>43.650000000000006</v>
      </c>
      <c r="R721"/>
      <c r="AD721">
        <v>6106</v>
      </c>
      <c r="AE721">
        <v>286</v>
      </c>
      <c r="AF721">
        <v>99</v>
      </c>
      <c r="AG721">
        <v>29</v>
      </c>
      <c r="AH721">
        <v>15</v>
      </c>
      <c r="AI721">
        <v>26</v>
      </c>
      <c r="AJ721">
        <f t="shared" si="59"/>
        <v>129455.83038869257</v>
      </c>
      <c r="AK721">
        <f t="shared" si="59"/>
        <v>6063.604240282685</v>
      </c>
      <c r="AL721">
        <f t="shared" si="59"/>
        <v>2098.939929328622</v>
      </c>
      <c r="AM721">
        <f t="shared" si="59"/>
        <v>614.8409893992932</v>
      </c>
      <c r="AN721">
        <f t="shared" si="59"/>
        <v>318.02120141342755</v>
      </c>
      <c r="AO721">
        <f t="shared" si="59"/>
        <v>551.2367491166077</v>
      </c>
      <c r="AP721">
        <v>0.806</v>
      </c>
      <c r="AR721">
        <v>179.5117035</v>
      </c>
      <c r="AS721">
        <v>0.102</v>
      </c>
      <c r="AU721">
        <v>1.567333102</v>
      </c>
      <c r="AV721">
        <f t="shared" si="54"/>
        <v>1.587333102</v>
      </c>
      <c r="AW721">
        <v>0.004</v>
      </c>
    </row>
    <row r="722" spans="1:49" ht="12.75">
      <c r="A722" s="23">
        <v>37856</v>
      </c>
      <c r="B722" s="22">
        <v>235</v>
      </c>
      <c r="C722" s="24">
        <v>0.821412027</v>
      </c>
      <c r="D722" s="25">
        <v>0.821412027</v>
      </c>
      <c r="E722">
        <v>0</v>
      </c>
      <c r="F722">
        <v>38.78251478</v>
      </c>
      <c r="G722">
        <v>-76.04071071</v>
      </c>
      <c r="H722">
        <v>944.8</v>
      </c>
      <c r="I722">
        <v>915.59</v>
      </c>
      <c r="J722">
        <f t="shared" si="57"/>
        <v>841.6021440722094</v>
      </c>
      <c r="K722" s="10">
        <v>1026.6089331835578</v>
      </c>
      <c r="L722">
        <v>1008.5777696777619</v>
      </c>
      <c r="M722" s="10">
        <f t="shared" si="58"/>
        <v>1017.5933514306598</v>
      </c>
      <c r="N722" s="22">
        <v>18.2</v>
      </c>
      <c r="O722" s="22">
        <v>61.5</v>
      </c>
      <c r="P722" s="22">
        <v>42.1</v>
      </c>
      <c r="Q722" s="22">
        <f t="shared" si="56"/>
        <v>43.1</v>
      </c>
      <c r="R722"/>
      <c r="AD722">
        <v>6086</v>
      </c>
      <c r="AE722">
        <v>359</v>
      </c>
      <c r="AF722">
        <v>124</v>
      </c>
      <c r="AG722">
        <v>32</v>
      </c>
      <c r="AH722">
        <v>15</v>
      </c>
      <c r="AI722">
        <v>31</v>
      </c>
      <c r="AJ722">
        <f t="shared" si="59"/>
        <v>129031.80212014134</v>
      </c>
      <c r="AK722">
        <f t="shared" si="59"/>
        <v>7611.3074204947</v>
      </c>
      <c r="AL722">
        <f t="shared" si="59"/>
        <v>2628.975265017668</v>
      </c>
      <c r="AM722">
        <f t="shared" si="59"/>
        <v>678.4452296819787</v>
      </c>
      <c r="AN722">
        <f t="shared" si="59"/>
        <v>318.02120141342755</v>
      </c>
      <c r="AO722">
        <f t="shared" si="59"/>
        <v>657.243816254417</v>
      </c>
      <c r="AP722">
        <v>0.725</v>
      </c>
      <c r="AR722">
        <v>175.6581116</v>
      </c>
      <c r="AS722">
        <v>0.081</v>
      </c>
      <c r="AU722">
        <v>1.430666208</v>
      </c>
      <c r="AV722">
        <f t="shared" si="54"/>
        <v>1.4506662080000001</v>
      </c>
      <c r="AW722">
        <v>0.001</v>
      </c>
    </row>
    <row r="723" spans="1:49" ht="12.75">
      <c r="A723" s="23">
        <v>37856</v>
      </c>
      <c r="B723" s="22">
        <v>235</v>
      </c>
      <c r="C723" s="24">
        <v>0.821527779</v>
      </c>
      <c r="D723" s="25">
        <v>0.821527779</v>
      </c>
      <c r="E723">
        <v>0</v>
      </c>
      <c r="F723">
        <v>38.78681591</v>
      </c>
      <c r="G723">
        <v>-76.0387606</v>
      </c>
      <c r="H723">
        <v>941.6</v>
      </c>
      <c r="I723">
        <v>912.39</v>
      </c>
      <c r="J723">
        <f t="shared" si="57"/>
        <v>870.6754069462537</v>
      </c>
      <c r="K723" s="10">
        <v>1055.6821960576003</v>
      </c>
      <c r="L723">
        <v>1037.6510325518043</v>
      </c>
      <c r="M723" s="10">
        <f t="shared" si="58"/>
        <v>1046.6666143047023</v>
      </c>
      <c r="N723" s="22">
        <v>17.9</v>
      </c>
      <c r="O723" s="22">
        <v>62.1</v>
      </c>
      <c r="P723" s="22">
        <v>44.1</v>
      </c>
      <c r="Q723" s="22">
        <f t="shared" si="56"/>
        <v>43.1</v>
      </c>
      <c r="R723">
        <v>4.816</v>
      </c>
      <c r="S723" s="26">
        <v>2.26E-05</v>
      </c>
      <c r="T723" s="26">
        <v>1.42E-05</v>
      </c>
      <c r="U723" s="26">
        <v>7.52E-06</v>
      </c>
      <c r="V723" s="26">
        <v>3.02E-06</v>
      </c>
      <c r="W723" s="26">
        <v>2.87E-06</v>
      </c>
      <c r="X723" s="26">
        <v>1.4E-06</v>
      </c>
      <c r="Y723">
        <v>883.7</v>
      </c>
      <c r="Z723">
        <v>310.6</v>
      </c>
      <c r="AA723">
        <v>304.4</v>
      </c>
      <c r="AB723">
        <v>20.3</v>
      </c>
      <c r="AD723">
        <v>6216</v>
      </c>
      <c r="AE723">
        <v>272</v>
      </c>
      <c r="AF723">
        <v>115</v>
      </c>
      <c r="AG723">
        <v>37</v>
      </c>
      <c r="AH723">
        <v>13</v>
      </c>
      <c r="AI723">
        <v>45</v>
      </c>
      <c r="AJ723">
        <f t="shared" si="59"/>
        <v>131787.9858657244</v>
      </c>
      <c r="AK723">
        <f t="shared" si="59"/>
        <v>5766.78445229682</v>
      </c>
      <c r="AL723">
        <f t="shared" si="59"/>
        <v>2438.1625441696115</v>
      </c>
      <c r="AM723">
        <f t="shared" si="59"/>
        <v>784.452296819788</v>
      </c>
      <c r="AN723">
        <f t="shared" si="59"/>
        <v>275.61837455830386</v>
      </c>
      <c r="AO723">
        <f t="shared" si="59"/>
        <v>954.0636042402826</v>
      </c>
      <c r="AP723">
        <v>0.705</v>
      </c>
      <c r="AR723">
        <v>172.2369843</v>
      </c>
      <c r="AS723">
        <v>0.081</v>
      </c>
      <c r="AU723">
        <v>1.387763977</v>
      </c>
      <c r="AV723">
        <f aca="true" t="shared" si="60" ref="AV723:AV786">AU723+0.02</f>
        <v>1.407763977</v>
      </c>
      <c r="AW723">
        <v>0.008</v>
      </c>
    </row>
    <row r="724" spans="1:49" ht="12.75">
      <c r="A724" s="23">
        <v>37856</v>
      </c>
      <c r="B724" s="22">
        <v>235</v>
      </c>
      <c r="C724" s="24">
        <v>0.821643531</v>
      </c>
      <c r="D724" s="25">
        <v>0.821643531</v>
      </c>
      <c r="E724">
        <v>0</v>
      </c>
      <c r="F724">
        <v>38.79124438</v>
      </c>
      <c r="G724">
        <v>-76.03870545</v>
      </c>
      <c r="H724">
        <v>940.1</v>
      </c>
      <c r="I724">
        <v>910.89</v>
      </c>
      <c r="J724">
        <f t="shared" si="57"/>
        <v>884.3386181569931</v>
      </c>
      <c r="K724" s="10">
        <v>1069.3454072683398</v>
      </c>
      <c r="L724">
        <v>1051.3142437625438</v>
      </c>
      <c r="M724" s="10">
        <f t="shared" si="58"/>
        <v>1060.3298255154418</v>
      </c>
      <c r="N724" s="22">
        <v>17.8</v>
      </c>
      <c r="O724" s="22">
        <v>62.1</v>
      </c>
      <c r="P724" s="22">
        <v>42.6</v>
      </c>
      <c r="Q724" s="22">
        <f t="shared" si="56"/>
        <v>43.35</v>
      </c>
      <c r="R724"/>
      <c r="AD724">
        <v>6261</v>
      </c>
      <c r="AE724">
        <v>310</v>
      </c>
      <c r="AF724">
        <v>112</v>
      </c>
      <c r="AG724">
        <v>42</v>
      </c>
      <c r="AH724">
        <v>10</v>
      </c>
      <c r="AI724">
        <v>42</v>
      </c>
      <c r="AJ724">
        <f t="shared" si="59"/>
        <v>132742.04946996467</v>
      </c>
      <c r="AK724">
        <f t="shared" si="59"/>
        <v>6572.438162544169</v>
      </c>
      <c r="AL724">
        <f t="shared" si="59"/>
        <v>2374.558303886926</v>
      </c>
      <c r="AM724">
        <f t="shared" si="59"/>
        <v>890.4593639575971</v>
      </c>
      <c r="AN724">
        <f t="shared" si="59"/>
        <v>212.01413427561837</v>
      </c>
      <c r="AO724">
        <f t="shared" si="59"/>
        <v>890.4593639575971</v>
      </c>
      <c r="AP724">
        <v>0.716</v>
      </c>
      <c r="AR724">
        <v>177.7762604</v>
      </c>
      <c r="AS724">
        <v>0.081</v>
      </c>
      <c r="AU724">
        <v>1.35488236</v>
      </c>
      <c r="AV724">
        <f t="shared" si="60"/>
        <v>1.37488236</v>
      </c>
      <c r="AW724">
        <v>0.011</v>
      </c>
    </row>
    <row r="725" spans="1:49" ht="12.75">
      <c r="A725" s="23">
        <v>37856</v>
      </c>
      <c r="B725" s="22">
        <v>235</v>
      </c>
      <c r="C725" s="24">
        <v>0.821759284</v>
      </c>
      <c r="D725" s="25">
        <v>0.821759284</v>
      </c>
      <c r="E725">
        <v>0</v>
      </c>
      <c r="F725">
        <v>38.79552058</v>
      </c>
      <c r="G725">
        <v>-76.03975062</v>
      </c>
      <c r="H725">
        <v>938.5</v>
      </c>
      <c r="I725">
        <v>909.29</v>
      </c>
      <c r="J725">
        <f t="shared" si="57"/>
        <v>898.9375321295869</v>
      </c>
      <c r="K725" s="10">
        <v>1083.9443212409335</v>
      </c>
      <c r="L725">
        <v>1065.9131577351377</v>
      </c>
      <c r="M725" s="10">
        <f t="shared" si="58"/>
        <v>1074.9287394880357</v>
      </c>
      <c r="N725" s="22">
        <v>17.8</v>
      </c>
      <c r="O725" s="22">
        <v>63.4</v>
      </c>
      <c r="P725" s="22">
        <v>43.7</v>
      </c>
      <c r="Q725" s="22">
        <f t="shared" si="56"/>
        <v>43.150000000000006</v>
      </c>
      <c r="R725"/>
      <c r="AD725">
        <v>6231</v>
      </c>
      <c r="AE725">
        <v>334</v>
      </c>
      <c r="AF725">
        <v>125</v>
      </c>
      <c r="AG725">
        <v>33</v>
      </c>
      <c r="AH725">
        <v>21</v>
      </c>
      <c r="AI725">
        <v>41</v>
      </c>
      <c r="AJ725">
        <f t="shared" si="59"/>
        <v>132106.0070671378</v>
      </c>
      <c r="AK725">
        <f t="shared" si="59"/>
        <v>7081.272084805653</v>
      </c>
      <c r="AL725">
        <f t="shared" si="59"/>
        <v>2650.1766784452298</v>
      </c>
      <c r="AM725">
        <f t="shared" si="59"/>
        <v>699.6466431095406</v>
      </c>
      <c r="AN725">
        <f t="shared" si="59"/>
        <v>445.22968197879857</v>
      </c>
      <c r="AO725">
        <f t="shared" si="59"/>
        <v>869.2579505300353</v>
      </c>
      <c r="AP725">
        <v>0.678</v>
      </c>
      <c r="AR725">
        <v>172.8541565</v>
      </c>
      <c r="AS725">
        <v>0.072</v>
      </c>
      <c r="AU725">
        <v>1.297139645</v>
      </c>
      <c r="AV725">
        <f t="shared" si="60"/>
        <v>1.317139645</v>
      </c>
      <c r="AW725">
        <v>0.007</v>
      </c>
    </row>
    <row r="726" spans="1:49" ht="12.75">
      <c r="A726" s="23">
        <v>37856</v>
      </c>
      <c r="B726" s="22">
        <v>235</v>
      </c>
      <c r="C726" s="24">
        <v>0.821874976</v>
      </c>
      <c r="D726" s="25">
        <v>0.821874976</v>
      </c>
      <c r="E726">
        <v>0</v>
      </c>
      <c r="F726">
        <v>38.79971638</v>
      </c>
      <c r="G726">
        <v>-76.04177424</v>
      </c>
      <c r="H726">
        <v>936.7</v>
      </c>
      <c r="I726">
        <v>907.49</v>
      </c>
      <c r="J726">
        <f t="shared" si="57"/>
        <v>915.3920476574585</v>
      </c>
      <c r="K726" s="10">
        <v>1100.3988367688053</v>
      </c>
      <c r="L726">
        <v>1082.3676732630092</v>
      </c>
      <c r="M726" s="10">
        <f t="shared" si="58"/>
        <v>1091.3832550159073</v>
      </c>
      <c r="N726" s="22">
        <v>17.7</v>
      </c>
      <c r="O726" s="22">
        <v>64</v>
      </c>
      <c r="P726" s="22">
        <v>42.6</v>
      </c>
      <c r="Q726" s="22">
        <f t="shared" si="56"/>
        <v>43.150000000000006</v>
      </c>
      <c r="R726"/>
      <c r="S726" s="26">
        <v>2.34E-05</v>
      </c>
      <c r="T726" s="26">
        <v>1.49E-05</v>
      </c>
      <c r="U726" s="26">
        <v>7.58E-06</v>
      </c>
      <c r="V726" s="26">
        <v>2.48E-06</v>
      </c>
      <c r="W726" s="26">
        <v>2.34E-06</v>
      </c>
      <c r="X726" s="26">
        <v>1.37E-06</v>
      </c>
      <c r="Y726">
        <v>877.3</v>
      </c>
      <c r="Z726">
        <v>310.7</v>
      </c>
      <c r="AA726">
        <v>304.3</v>
      </c>
      <c r="AB726">
        <v>20</v>
      </c>
      <c r="AD726">
        <v>6442</v>
      </c>
      <c r="AE726">
        <v>275</v>
      </c>
      <c r="AF726">
        <v>103</v>
      </c>
      <c r="AG726">
        <v>34</v>
      </c>
      <c r="AH726">
        <v>12</v>
      </c>
      <c r="AI726">
        <v>40</v>
      </c>
      <c r="AJ726">
        <f t="shared" si="59"/>
        <v>136579.50530035334</v>
      </c>
      <c r="AK726">
        <f t="shared" si="59"/>
        <v>5830.388692579505</v>
      </c>
      <c r="AL726">
        <f t="shared" si="59"/>
        <v>2183.7455830388694</v>
      </c>
      <c r="AM726">
        <f t="shared" si="59"/>
        <v>720.8480565371025</v>
      </c>
      <c r="AN726">
        <f t="shared" si="59"/>
        <v>254.41696113074204</v>
      </c>
      <c r="AO726">
        <f t="shared" si="59"/>
        <v>848.0565371024735</v>
      </c>
      <c r="AP726">
        <v>0.784</v>
      </c>
      <c r="AR726">
        <v>177.9549103</v>
      </c>
      <c r="AS726">
        <v>0.082</v>
      </c>
      <c r="AU726">
        <v>1.209262252</v>
      </c>
      <c r="AV726">
        <f t="shared" si="60"/>
        <v>1.229262252</v>
      </c>
      <c r="AW726">
        <v>0.004</v>
      </c>
    </row>
    <row r="727" spans="1:49" ht="12.75">
      <c r="A727" s="23">
        <v>37856</v>
      </c>
      <c r="B727" s="22">
        <v>235</v>
      </c>
      <c r="C727" s="24">
        <v>0.821990728</v>
      </c>
      <c r="D727" s="25">
        <v>0.821990728</v>
      </c>
      <c r="E727">
        <v>0</v>
      </c>
      <c r="F727">
        <v>38.80361167</v>
      </c>
      <c r="G727">
        <v>-76.0447148</v>
      </c>
      <c r="H727">
        <v>934.8</v>
      </c>
      <c r="I727">
        <v>905.59</v>
      </c>
      <c r="J727">
        <f t="shared" si="57"/>
        <v>932.7961482843632</v>
      </c>
      <c r="K727" s="10">
        <v>1117.8029373957115</v>
      </c>
      <c r="L727">
        <v>1099.7717738899155</v>
      </c>
      <c r="M727" s="10">
        <f t="shared" si="58"/>
        <v>1108.7873556428135</v>
      </c>
      <c r="N727" s="22">
        <v>17.6</v>
      </c>
      <c r="O727" s="22">
        <v>61.1</v>
      </c>
      <c r="P727" s="22">
        <v>43.6</v>
      </c>
      <c r="Q727" s="22">
        <f t="shared" si="56"/>
        <v>43.1</v>
      </c>
      <c r="R727"/>
      <c r="AD727">
        <v>6369</v>
      </c>
      <c r="AE727">
        <v>334</v>
      </c>
      <c r="AF727">
        <v>133</v>
      </c>
      <c r="AG727">
        <v>40</v>
      </c>
      <c r="AH727">
        <v>12</v>
      </c>
      <c r="AI727">
        <v>46</v>
      </c>
      <c r="AJ727">
        <f t="shared" si="59"/>
        <v>135031.80212014134</v>
      </c>
      <c r="AK727">
        <f t="shared" si="59"/>
        <v>7081.272084805653</v>
      </c>
      <c r="AL727">
        <f t="shared" si="59"/>
        <v>2819.7879858657243</v>
      </c>
      <c r="AM727">
        <f t="shared" si="59"/>
        <v>848.0565371024735</v>
      </c>
      <c r="AN727">
        <f t="shared" si="59"/>
        <v>254.41696113074204</v>
      </c>
      <c r="AO727">
        <f t="shared" si="59"/>
        <v>975.2650176678445</v>
      </c>
      <c r="AP727">
        <v>0.725</v>
      </c>
      <c r="AR727">
        <v>181.9058838</v>
      </c>
      <c r="AS727">
        <v>0.081</v>
      </c>
      <c r="AU727">
        <v>1.163478017</v>
      </c>
      <c r="AV727">
        <f t="shared" si="60"/>
        <v>1.183478017</v>
      </c>
      <c r="AW727">
        <v>0.001</v>
      </c>
    </row>
    <row r="728" spans="1:49" ht="12.75">
      <c r="A728" s="23">
        <v>37856</v>
      </c>
      <c r="B728" s="22">
        <v>235</v>
      </c>
      <c r="C728" s="24">
        <v>0.822106481</v>
      </c>
      <c r="D728" s="25">
        <v>0.822106481</v>
      </c>
      <c r="E728">
        <v>0</v>
      </c>
      <c r="F728">
        <v>38.8066831</v>
      </c>
      <c r="G728">
        <v>-76.04899087</v>
      </c>
      <c r="H728">
        <v>931.9</v>
      </c>
      <c r="I728">
        <v>902.69</v>
      </c>
      <c r="J728">
        <f t="shared" si="57"/>
        <v>959.4308283387448</v>
      </c>
      <c r="K728" s="10">
        <v>1144.4376174500933</v>
      </c>
      <c r="L728">
        <v>1126.4064539442975</v>
      </c>
      <c r="M728" s="10">
        <f t="shared" si="58"/>
        <v>1135.4220356971955</v>
      </c>
      <c r="N728" s="22">
        <v>17.4</v>
      </c>
      <c r="O728" s="22">
        <v>62.2</v>
      </c>
      <c r="P728" s="22">
        <v>42.1</v>
      </c>
      <c r="Q728" s="22">
        <f t="shared" si="56"/>
        <v>42.85</v>
      </c>
      <c r="R728"/>
      <c r="AD728">
        <v>6433</v>
      </c>
      <c r="AE728">
        <v>271</v>
      </c>
      <c r="AF728">
        <v>95</v>
      </c>
      <c r="AG728">
        <v>29</v>
      </c>
      <c r="AH728">
        <v>17</v>
      </c>
      <c r="AI728">
        <v>41</v>
      </c>
      <c r="AJ728">
        <f t="shared" si="59"/>
        <v>136388.6925795053</v>
      </c>
      <c r="AK728">
        <f t="shared" si="59"/>
        <v>5745.5830388692575</v>
      </c>
      <c r="AL728">
        <f t="shared" si="59"/>
        <v>2014.1342756183744</v>
      </c>
      <c r="AM728">
        <f t="shared" si="59"/>
        <v>614.8409893992932</v>
      </c>
      <c r="AN728">
        <f t="shared" si="59"/>
        <v>360.42402826855124</v>
      </c>
      <c r="AO728">
        <f t="shared" si="59"/>
        <v>869.2579505300353</v>
      </c>
      <c r="AP728">
        <v>0.794</v>
      </c>
      <c r="AR728">
        <v>176.1677704</v>
      </c>
      <c r="AS728">
        <v>0.061</v>
      </c>
      <c r="AU728">
        <v>1.162429452</v>
      </c>
      <c r="AV728">
        <f t="shared" si="60"/>
        <v>1.182429452</v>
      </c>
      <c r="AW728">
        <v>0.006</v>
      </c>
    </row>
    <row r="729" spans="1:49" ht="12.75">
      <c r="A729" s="23">
        <v>37856</v>
      </c>
      <c r="B729" s="22">
        <v>235</v>
      </c>
      <c r="C729" s="24">
        <v>0.822222233</v>
      </c>
      <c r="D729" s="25">
        <v>0.822222233</v>
      </c>
      <c r="E729">
        <v>0</v>
      </c>
      <c r="F729">
        <v>38.80867047</v>
      </c>
      <c r="G729">
        <v>-76.05443859</v>
      </c>
      <c r="H729">
        <v>930.1</v>
      </c>
      <c r="I729">
        <v>900.89</v>
      </c>
      <c r="J729">
        <f t="shared" si="57"/>
        <v>976.0057708777106</v>
      </c>
      <c r="K729" s="10">
        <v>1161.012559989057</v>
      </c>
      <c r="L729">
        <v>1142.9813964832613</v>
      </c>
      <c r="M729" s="10">
        <f t="shared" si="58"/>
        <v>1151.996978236159</v>
      </c>
      <c r="N729" s="22">
        <v>17.2</v>
      </c>
      <c r="O729" s="22">
        <v>63.1</v>
      </c>
      <c r="P729" s="22">
        <v>43.5</v>
      </c>
      <c r="Q729" s="22">
        <f t="shared" si="56"/>
        <v>42.8</v>
      </c>
      <c r="R729">
        <v>3.868</v>
      </c>
      <c r="S729" s="26">
        <v>2.22E-05</v>
      </c>
      <c r="T729" s="26">
        <v>1.48E-05</v>
      </c>
      <c r="U729" s="26">
        <v>7.22E-06</v>
      </c>
      <c r="V729" s="26">
        <v>3.17E-06</v>
      </c>
      <c r="W729" s="26">
        <v>2.4E-06</v>
      </c>
      <c r="X729" s="26">
        <v>2.34E-06</v>
      </c>
      <c r="Y729">
        <v>871.1</v>
      </c>
      <c r="Z729">
        <v>310.7</v>
      </c>
      <c r="AA729">
        <v>304.3</v>
      </c>
      <c r="AB729">
        <v>20</v>
      </c>
      <c r="AD729">
        <v>6252</v>
      </c>
      <c r="AE729">
        <v>334</v>
      </c>
      <c r="AF729">
        <v>126</v>
      </c>
      <c r="AG729">
        <v>27</v>
      </c>
      <c r="AH729">
        <v>6</v>
      </c>
      <c r="AI729">
        <v>26</v>
      </c>
      <c r="AJ729">
        <f t="shared" si="59"/>
        <v>132551.2367491166</v>
      </c>
      <c r="AK729">
        <f t="shared" si="59"/>
        <v>7081.272084805653</v>
      </c>
      <c r="AL729">
        <f t="shared" si="59"/>
        <v>2671.3780918727916</v>
      </c>
      <c r="AM729">
        <f t="shared" si="59"/>
        <v>572.4381625441696</v>
      </c>
      <c r="AN729">
        <f t="shared" si="59"/>
        <v>127.20848056537102</v>
      </c>
      <c r="AO729">
        <f t="shared" si="59"/>
        <v>551.2367491166077</v>
      </c>
      <c r="AP729">
        <v>0.734</v>
      </c>
      <c r="AR729">
        <v>182.4329376</v>
      </c>
      <c r="AS729">
        <v>0.061</v>
      </c>
      <c r="AU729">
        <v>1.164226651</v>
      </c>
      <c r="AV729">
        <f t="shared" si="60"/>
        <v>1.184226651</v>
      </c>
      <c r="AW729">
        <v>0.011</v>
      </c>
    </row>
    <row r="730" spans="1:49" ht="12.75">
      <c r="A730" s="23">
        <v>37856</v>
      </c>
      <c r="B730" s="22">
        <v>235</v>
      </c>
      <c r="C730" s="24">
        <v>0.822337985</v>
      </c>
      <c r="D730" s="25">
        <v>0.822337985</v>
      </c>
      <c r="E730">
        <v>0</v>
      </c>
      <c r="F730">
        <v>38.8093172</v>
      </c>
      <c r="G730">
        <v>-76.06061069</v>
      </c>
      <c r="H730">
        <v>929.8</v>
      </c>
      <c r="I730">
        <v>900.59</v>
      </c>
      <c r="J730">
        <f t="shared" si="57"/>
        <v>978.7714806659175</v>
      </c>
      <c r="K730" s="10">
        <v>1163.778269777264</v>
      </c>
      <c r="L730">
        <v>1145.747106271468</v>
      </c>
      <c r="M730" s="10">
        <f t="shared" si="58"/>
        <v>1154.762688024366</v>
      </c>
      <c r="N730" s="22">
        <v>17.1</v>
      </c>
      <c r="O730" s="22">
        <v>64.9</v>
      </c>
      <c r="P730" s="22">
        <v>43.6</v>
      </c>
      <c r="Q730" s="22">
        <f t="shared" si="56"/>
        <v>43.55</v>
      </c>
      <c r="R730"/>
      <c r="AD730">
        <v>6392</v>
      </c>
      <c r="AE730">
        <v>313</v>
      </c>
      <c r="AF730">
        <v>97</v>
      </c>
      <c r="AG730">
        <v>41</v>
      </c>
      <c r="AH730">
        <v>13</v>
      </c>
      <c r="AI730">
        <v>21</v>
      </c>
      <c r="AJ730">
        <f t="shared" si="59"/>
        <v>135519.43462897526</v>
      </c>
      <c r="AK730">
        <f t="shared" si="59"/>
        <v>6636.042402826855</v>
      </c>
      <c r="AL730">
        <f t="shared" si="59"/>
        <v>2056.537102473498</v>
      </c>
      <c r="AM730">
        <f t="shared" si="59"/>
        <v>869.2579505300353</v>
      </c>
      <c r="AN730">
        <f t="shared" si="59"/>
        <v>275.61837455830386</v>
      </c>
      <c r="AO730">
        <f t="shared" si="59"/>
        <v>445.22968197879857</v>
      </c>
      <c r="AP730">
        <v>0.657</v>
      </c>
      <c r="AR730">
        <v>180.8092041</v>
      </c>
      <c r="AS730">
        <v>0.071</v>
      </c>
      <c r="AU730">
        <v>1.09691751</v>
      </c>
      <c r="AV730">
        <f t="shared" si="60"/>
        <v>1.11691751</v>
      </c>
      <c r="AW730">
        <v>0.008</v>
      </c>
    </row>
    <row r="731" spans="1:49" ht="12.75">
      <c r="A731" s="23">
        <v>37856</v>
      </c>
      <c r="B731" s="22">
        <v>235</v>
      </c>
      <c r="C731" s="24">
        <v>0.822453678</v>
      </c>
      <c r="D731" s="25">
        <v>0.822453678</v>
      </c>
      <c r="E731">
        <v>0</v>
      </c>
      <c r="F731">
        <v>38.80864609</v>
      </c>
      <c r="G731">
        <v>-76.06704554</v>
      </c>
      <c r="H731">
        <v>927.5</v>
      </c>
      <c r="I731">
        <v>898.29</v>
      </c>
      <c r="J731">
        <f t="shared" si="57"/>
        <v>1000.0059138276843</v>
      </c>
      <c r="K731" s="10">
        <v>1185.012702939031</v>
      </c>
      <c r="L731">
        <v>1166.981539433235</v>
      </c>
      <c r="M731" s="10">
        <f t="shared" si="58"/>
        <v>1175.997121186133</v>
      </c>
      <c r="N731" s="22">
        <v>16.7</v>
      </c>
      <c r="O731" s="22">
        <v>65.2</v>
      </c>
      <c r="P731" s="22">
        <v>44.6</v>
      </c>
      <c r="Q731" s="22">
        <f t="shared" si="56"/>
        <v>44.1</v>
      </c>
      <c r="R731"/>
      <c r="AD731">
        <v>6351</v>
      </c>
      <c r="AE731">
        <v>291</v>
      </c>
      <c r="AF731">
        <v>132</v>
      </c>
      <c r="AG731">
        <v>38</v>
      </c>
      <c r="AH731">
        <v>12</v>
      </c>
      <c r="AI731">
        <v>41</v>
      </c>
      <c r="AJ731">
        <f t="shared" si="59"/>
        <v>134650.17667844522</v>
      </c>
      <c r="AK731">
        <f t="shared" si="59"/>
        <v>6169.611307420495</v>
      </c>
      <c r="AL731">
        <f t="shared" si="59"/>
        <v>2798.5865724381624</v>
      </c>
      <c r="AM731">
        <f t="shared" si="59"/>
        <v>805.6537102473497</v>
      </c>
      <c r="AN731">
        <f t="shared" si="59"/>
        <v>254.41696113074204</v>
      </c>
      <c r="AO731">
        <f t="shared" si="59"/>
        <v>869.2579505300353</v>
      </c>
      <c r="AP731">
        <v>0.736</v>
      </c>
      <c r="AR731">
        <v>184.0633392</v>
      </c>
      <c r="AS731">
        <v>0.073</v>
      </c>
      <c r="AU731">
        <v>1.212329984</v>
      </c>
      <c r="AV731">
        <f t="shared" si="60"/>
        <v>1.232329984</v>
      </c>
      <c r="AW731">
        <v>0.004</v>
      </c>
    </row>
    <row r="732" spans="1:49" ht="12.75">
      <c r="A732" s="23">
        <v>37856</v>
      </c>
      <c r="B732" s="22">
        <v>235</v>
      </c>
      <c r="C732" s="24">
        <v>0.82256943</v>
      </c>
      <c r="D732" s="25">
        <v>0.82256943</v>
      </c>
      <c r="E732">
        <v>0</v>
      </c>
      <c r="F732">
        <v>38.80617378</v>
      </c>
      <c r="G732">
        <v>-76.07305569</v>
      </c>
      <c r="H732">
        <v>926.5</v>
      </c>
      <c r="I732">
        <v>897.29</v>
      </c>
      <c r="J732">
        <f t="shared" si="57"/>
        <v>1009.2552396505685</v>
      </c>
      <c r="K732" s="10">
        <v>1194.2620287619152</v>
      </c>
      <c r="L732">
        <v>1176.2308652561192</v>
      </c>
      <c r="M732" s="10">
        <f t="shared" si="58"/>
        <v>1185.2464470090172</v>
      </c>
      <c r="N732" s="22">
        <v>16.7</v>
      </c>
      <c r="O732" s="22">
        <v>66</v>
      </c>
      <c r="P732" s="22">
        <v>43</v>
      </c>
      <c r="Q732" s="22">
        <f t="shared" si="56"/>
        <v>43.8</v>
      </c>
      <c r="R732"/>
      <c r="S732" s="26">
        <v>2.24E-05</v>
      </c>
      <c r="T732" s="26">
        <v>1.62E-05</v>
      </c>
      <c r="U732" s="26">
        <v>7.87E-06</v>
      </c>
      <c r="V732" s="26">
        <v>3.19E-06</v>
      </c>
      <c r="W732" s="26">
        <v>2.23E-06</v>
      </c>
      <c r="X732" s="26">
        <v>1.76E-06</v>
      </c>
      <c r="Y732">
        <v>866.7</v>
      </c>
      <c r="Z732">
        <v>310.7</v>
      </c>
      <c r="AA732">
        <v>304.2</v>
      </c>
      <c r="AB732">
        <v>19.6</v>
      </c>
      <c r="AD732">
        <v>6229</v>
      </c>
      <c r="AE732">
        <v>302</v>
      </c>
      <c r="AF732">
        <v>96</v>
      </c>
      <c r="AG732">
        <v>23</v>
      </c>
      <c r="AH732">
        <v>5</v>
      </c>
      <c r="AI732">
        <v>37</v>
      </c>
      <c r="AJ732">
        <f t="shared" si="59"/>
        <v>132063.60424028267</v>
      </c>
      <c r="AK732">
        <f t="shared" si="59"/>
        <v>6402.826855123675</v>
      </c>
      <c r="AL732">
        <f t="shared" si="59"/>
        <v>2035.3356890459363</v>
      </c>
      <c r="AM732">
        <f t="shared" si="59"/>
        <v>487.63250883392226</v>
      </c>
      <c r="AN732">
        <f t="shared" si="59"/>
        <v>106.00706713780919</v>
      </c>
      <c r="AO732">
        <f t="shared" si="59"/>
        <v>784.452296819788</v>
      </c>
      <c r="AP732">
        <v>0.774</v>
      </c>
      <c r="AR732">
        <v>181.4059601</v>
      </c>
      <c r="AS732">
        <v>0.071</v>
      </c>
      <c r="AU732">
        <v>1.3014342779999999</v>
      </c>
      <c r="AV732">
        <f t="shared" si="60"/>
        <v>1.321434278</v>
      </c>
      <c r="AW732">
        <v>0.001</v>
      </c>
    </row>
    <row r="733" spans="1:49" ht="12.75">
      <c r="A733" s="23">
        <v>37856</v>
      </c>
      <c r="B733" s="22">
        <v>235</v>
      </c>
      <c r="C733" s="24">
        <v>0.822685182</v>
      </c>
      <c r="D733" s="25">
        <v>0.822685182</v>
      </c>
      <c r="E733">
        <v>0</v>
      </c>
      <c r="F733">
        <v>38.80269893</v>
      </c>
      <c r="G733">
        <v>-76.07825529</v>
      </c>
      <c r="H733">
        <v>924</v>
      </c>
      <c r="I733">
        <v>894.79</v>
      </c>
      <c r="J733">
        <f t="shared" si="57"/>
        <v>1032.4237275494934</v>
      </c>
      <c r="K733" s="10">
        <v>1217.43051666084</v>
      </c>
      <c r="L733">
        <v>1199.399353155044</v>
      </c>
      <c r="M733" s="10">
        <f t="shared" si="58"/>
        <v>1208.414934907942</v>
      </c>
      <c r="N733" s="22">
        <v>16.6</v>
      </c>
      <c r="O733" s="22">
        <v>67.2</v>
      </c>
      <c r="P733" s="22">
        <v>44.6</v>
      </c>
      <c r="Q733" s="22">
        <f t="shared" si="56"/>
        <v>43.8</v>
      </c>
      <c r="R733"/>
      <c r="AD733">
        <v>6394</v>
      </c>
      <c r="AE733">
        <v>314</v>
      </c>
      <c r="AF733">
        <v>128</v>
      </c>
      <c r="AG733">
        <v>33</v>
      </c>
      <c r="AH733">
        <v>9</v>
      </c>
      <c r="AI733">
        <v>33</v>
      </c>
      <c r="AJ733">
        <f t="shared" si="59"/>
        <v>135561.8374558304</v>
      </c>
      <c r="AK733">
        <f t="shared" si="59"/>
        <v>6657.243816254417</v>
      </c>
      <c r="AL733">
        <f t="shared" si="59"/>
        <v>2713.780918727915</v>
      </c>
      <c r="AM733">
        <f t="shared" si="59"/>
        <v>699.6466431095406</v>
      </c>
      <c r="AN733">
        <f t="shared" si="59"/>
        <v>190.81272084805653</v>
      </c>
      <c r="AO733">
        <f t="shared" si="59"/>
        <v>699.6466431095406</v>
      </c>
      <c r="AP733">
        <v>0.845</v>
      </c>
      <c r="AR733">
        <v>181.1825409</v>
      </c>
      <c r="AS733">
        <v>0.072</v>
      </c>
      <c r="AU733">
        <v>1.361213326</v>
      </c>
      <c r="AV733">
        <f t="shared" si="60"/>
        <v>1.381213326</v>
      </c>
      <c r="AW733">
        <v>0.004</v>
      </c>
    </row>
    <row r="734" spans="1:49" ht="12.75">
      <c r="A734" s="23">
        <v>37856</v>
      </c>
      <c r="B734" s="22">
        <v>235</v>
      </c>
      <c r="C734" s="24">
        <v>0.822800934</v>
      </c>
      <c r="D734" s="25">
        <v>0.822800934</v>
      </c>
      <c r="E734">
        <v>0</v>
      </c>
      <c r="F734">
        <v>38.79763609</v>
      </c>
      <c r="G734">
        <v>-76.08162448</v>
      </c>
      <c r="H734">
        <v>922</v>
      </c>
      <c r="I734">
        <v>892.79</v>
      </c>
      <c r="J734">
        <f t="shared" si="57"/>
        <v>1051.0051724905131</v>
      </c>
      <c r="K734" s="10">
        <v>1236.0119616018596</v>
      </c>
      <c r="L734">
        <v>1217.9807980960638</v>
      </c>
      <c r="M734" s="10">
        <f t="shared" si="58"/>
        <v>1226.9963798489616</v>
      </c>
      <c r="N734" s="22">
        <v>16.4</v>
      </c>
      <c r="O734" s="22">
        <v>66.9</v>
      </c>
      <c r="P734" s="22">
        <v>43.6</v>
      </c>
      <c r="Q734" s="22">
        <f t="shared" si="56"/>
        <v>44.1</v>
      </c>
      <c r="R734"/>
      <c r="AD734">
        <v>7646</v>
      </c>
      <c r="AE734">
        <v>309</v>
      </c>
      <c r="AF734">
        <v>98</v>
      </c>
      <c r="AG734">
        <v>50</v>
      </c>
      <c r="AH734">
        <v>9</v>
      </c>
      <c r="AI734">
        <v>38</v>
      </c>
      <c r="AJ734">
        <f t="shared" si="59"/>
        <v>162106.0070671378</v>
      </c>
      <c r="AK734">
        <f t="shared" si="59"/>
        <v>6551.236749116608</v>
      </c>
      <c r="AL734">
        <f t="shared" si="59"/>
        <v>2077.73851590106</v>
      </c>
      <c r="AM734">
        <f t="shared" si="59"/>
        <v>1060.070671378092</v>
      </c>
      <c r="AN734">
        <f t="shared" si="59"/>
        <v>190.81272084805653</v>
      </c>
      <c r="AO734">
        <f t="shared" si="59"/>
        <v>805.6537102473497</v>
      </c>
      <c r="AP734">
        <v>0.686</v>
      </c>
      <c r="AR734">
        <v>187.6122589</v>
      </c>
      <c r="AS734">
        <v>0.111</v>
      </c>
      <c r="AU734">
        <v>1.571482062</v>
      </c>
      <c r="AV734">
        <f t="shared" si="60"/>
        <v>1.591482062</v>
      </c>
      <c r="AW734">
        <v>0.011</v>
      </c>
    </row>
    <row r="735" spans="1:49" ht="12.75">
      <c r="A735" s="23">
        <v>37856</v>
      </c>
      <c r="B735" s="22">
        <v>235</v>
      </c>
      <c r="C735" s="24">
        <v>0.822916687</v>
      </c>
      <c r="D735" s="25">
        <v>0.822916687</v>
      </c>
      <c r="E735">
        <v>0</v>
      </c>
      <c r="F735">
        <v>38.7919738</v>
      </c>
      <c r="G735">
        <v>-76.08299326</v>
      </c>
      <c r="H735">
        <v>919.7</v>
      </c>
      <c r="I735">
        <v>890.49</v>
      </c>
      <c r="J735">
        <f t="shared" si="57"/>
        <v>1072.425363089749</v>
      </c>
      <c r="K735" s="10">
        <v>1257.4321522010955</v>
      </c>
      <c r="L735">
        <v>1239.4009886952997</v>
      </c>
      <c r="M735" s="10">
        <f t="shared" si="58"/>
        <v>1248.4165704481975</v>
      </c>
      <c r="N735" s="22">
        <v>16.2</v>
      </c>
      <c r="O735" s="22">
        <v>64.4</v>
      </c>
      <c r="P735" s="22">
        <v>44.6</v>
      </c>
      <c r="Q735" s="22">
        <f t="shared" si="56"/>
        <v>44.1</v>
      </c>
      <c r="R735">
        <v>4.902</v>
      </c>
      <c r="AD735">
        <v>8907</v>
      </c>
      <c r="AE735">
        <v>345</v>
      </c>
      <c r="AF735">
        <v>134</v>
      </c>
      <c r="AG735">
        <v>35</v>
      </c>
      <c r="AH735">
        <v>10</v>
      </c>
      <c r="AI735">
        <v>37</v>
      </c>
      <c r="AJ735">
        <f t="shared" si="59"/>
        <v>188840.9893992933</v>
      </c>
      <c r="AK735">
        <f t="shared" si="59"/>
        <v>7314.4876325088335</v>
      </c>
      <c r="AL735">
        <f t="shared" si="59"/>
        <v>2840.989399293286</v>
      </c>
      <c r="AM735">
        <f t="shared" si="59"/>
        <v>742.0494699646642</v>
      </c>
      <c r="AN735">
        <f t="shared" si="59"/>
        <v>212.01413427561837</v>
      </c>
      <c r="AO735">
        <f t="shared" si="59"/>
        <v>784.452296819788</v>
      </c>
      <c r="AP735">
        <v>0.735</v>
      </c>
      <c r="AR735">
        <v>187.6260986</v>
      </c>
      <c r="AS735">
        <v>0.101</v>
      </c>
      <c r="AU735">
        <v>1.730422378</v>
      </c>
      <c r="AV735">
        <f t="shared" si="60"/>
        <v>1.7504223780000001</v>
      </c>
      <c r="AW735">
        <v>0.008</v>
      </c>
    </row>
    <row r="736" spans="1:49" ht="12.75">
      <c r="A736" s="23">
        <v>37856</v>
      </c>
      <c r="B736" s="22">
        <v>235</v>
      </c>
      <c r="C736" s="24">
        <v>0.823032379</v>
      </c>
      <c r="D736" s="25">
        <v>0.823032379</v>
      </c>
      <c r="E736">
        <v>0</v>
      </c>
      <c r="F736">
        <v>38.78625208</v>
      </c>
      <c r="G736">
        <v>-76.08257052</v>
      </c>
      <c r="H736">
        <v>917.1</v>
      </c>
      <c r="I736">
        <v>887.89</v>
      </c>
      <c r="J736">
        <f t="shared" si="57"/>
        <v>1096.706213020571</v>
      </c>
      <c r="K736" s="10">
        <v>1281.7130021319176</v>
      </c>
      <c r="L736">
        <v>1263.6818386261218</v>
      </c>
      <c r="M736" s="10">
        <f t="shared" si="58"/>
        <v>1272.6974203790196</v>
      </c>
      <c r="N736" s="22">
        <v>15.9</v>
      </c>
      <c r="O736" s="22">
        <v>66.8</v>
      </c>
      <c r="P736" s="22">
        <v>43.1</v>
      </c>
      <c r="Q736" s="22">
        <f t="shared" si="56"/>
        <v>43.85</v>
      </c>
      <c r="R736"/>
      <c r="S736" s="26">
        <v>2.21E-05</v>
      </c>
      <c r="T736" s="26">
        <v>1.46E-05</v>
      </c>
      <c r="U736" s="26">
        <v>8.23E-06</v>
      </c>
      <c r="V736" s="26">
        <v>2.75E-06</v>
      </c>
      <c r="W736" s="26">
        <v>2.41E-06</v>
      </c>
      <c r="X736" s="26">
        <v>1.38E-06</v>
      </c>
      <c r="Y736">
        <v>860.3</v>
      </c>
      <c r="Z736">
        <v>310.7</v>
      </c>
      <c r="AA736">
        <v>304.2</v>
      </c>
      <c r="AB736">
        <v>19.6</v>
      </c>
      <c r="AD736">
        <v>10007</v>
      </c>
      <c r="AE736">
        <v>328</v>
      </c>
      <c r="AF736">
        <v>113</v>
      </c>
      <c r="AG736">
        <v>32</v>
      </c>
      <c r="AH736">
        <v>15</v>
      </c>
      <c r="AI736">
        <v>30</v>
      </c>
      <c r="AJ736">
        <f t="shared" si="59"/>
        <v>212162.5441696113</v>
      </c>
      <c r="AK736">
        <f t="shared" si="59"/>
        <v>6954.063604240282</v>
      </c>
      <c r="AL736">
        <f t="shared" si="59"/>
        <v>2395.7597173144877</v>
      </c>
      <c r="AM736">
        <f t="shared" si="59"/>
        <v>678.4452296819787</v>
      </c>
      <c r="AN736">
        <f t="shared" si="59"/>
        <v>318.02120141342755</v>
      </c>
      <c r="AO736">
        <f t="shared" si="59"/>
        <v>636.0424028268551</v>
      </c>
      <c r="AP736">
        <v>0.697</v>
      </c>
      <c r="AR736">
        <v>182.8549652</v>
      </c>
      <c r="AS736">
        <v>0.121</v>
      </c>
      <c r="AU736">
        <v>1.686551213</v>
      </c>
      <c r="AV736">
        <f t="shared" si="60"/>
        <v>1.706551213</v>
      </c>
      <c r="AW736">
        <v>0.004</v>
      </c>
    </row>
    <row r="737" spans="1:49" ht="12.75">
      <c r="A737" s="23">
        <v>37856</v>
      </c>
      <c r="B737" s="22">
        <v>235</v>
      </c>
      <c r="C737" s="24">
        <v>0.823148131</v>
      </c>
      <c r="D737" s="25">
        <v>0.823148131</v>
      </c>
      <c r="E737">
        <v>0</v>
      </c>
      <c r="F737">
        <v>38.78082777</v>
      </c>
      <c r="G737">
        <v>-76.07991508</v>
      </c>
      <c r="H737">
        <v>915.5</v>
      </c>
      <c r="I737">
        <v>886.29</v>
      </c>
      <c r="J737">
        <f t="shared" si="57"/>
        <v>1111.683640110351</v>
      </c>
      <c r="K737" s="10">
        <v>1296.6904292216977</v>
      </c>
      <c r="L737">
        <v>1278.6592657159017</v>
      </c>
      <c r="M737" s="10">
        <f t="shared" si="58"/>
        <v>1287.6748474687997</v>
      </c>
      <c r="N737" s="22">
        <v>15.8</v>
      </c>
      <c r="O737" s="22">
        <v>63.4</v>
      </c>
      <c r="P737" s="22">
        <v>44.1</v>
      </c>
      <c r="Q737" s="22">
        <f t="shared" si="56"/>
        <v>43.6</v>
      </c>
      <c r="R737"/>
      <c r="AD737">
        <v>10022</v>
      </c>
      <c r="AE737">
        <v>293</v>
      </c>
      <c r="AF737">
        <v>117</v>
      </c>
      <c r="AG737">
        <v>24</v>
      </c>
      <c r="AH737">
        <v>17</v>
      </c>
      <c r="AI737">
        <v>41</v>
      </c>
      <c r="AJ737">
        <f t="shared" si="59"/>
        <v>212480.56537102474</v>
      </c>
      <c r="AK737">
        <f t="shared" si="59"/>
        <v>6212.014134275618</v>
      </c>
      <c r="AL737">
        <f t="shared" si="59"/>
        <v>2480.5653710247348</v>
      </c>
      <c r="AM737">
        <f t="shared" si="59"/>
        <v>508.8339222614841</v>
      </c>
      <c r="AN737">
        <f t="shared" si="59"/>
        <v>360.42402826855124</v>
      </c>
      <c r="AO737">
        <f t="shared" si="59"/>
        <v>869.2579505300353</v>
      </c>
      <c r="AP737">
        <v>0.805</v>
      </c>
      <c r="AR737">
        <v>179.1174774</v>
      </c>
      <c r="AS737">
        <v>0.121</v>
      </c>
      <c r="AU737">
        <v>1.760827661</v>
      </c>
      <c r="AV737">
        <f t="shared" si="60"/>
        <v>1.780827661</v>
      </c>
      <c r="AW737">
        <v>0.002</v>
      </c>
    </row>
    <row r="738" spans="1:49" ht="12.75">
      <c r="A738" s="23">
        <v>37856</v>
      </c>
      <c r="B738" s="22">
        <v>235</v>
      </c>
      <c r="C738" s="24">
        <v>0.823263884</v>
      </c>
      <c r="D738" s="25">
        <v>0.823263884</v>
      </c>
      <c r="E738">
        <v>0</v>
      </c>
      <c r="F738">
        <v>38.77630153</v>
      </c>
      <c r="G738">
        <v>-76.07535342</v>
      </c>
      <c r="H738">
        <v>915.4</v>
      </c>
      <c r="I738">
        <v>886.19</v>
      </c>
      <c r="J738">
        <f t="shared" si="57"/>
        <v>1112.6206268612086</v>
      </c>
      <c r="K738" s="10">
        <v>1297.6274159725554</v>
      </c>
      <c r="L738">
        <v>1279.5962524667593</v>
      </c>
      <c r="M738" s="10">
        <f t="shared" si="58"/>
        <v>1288.6118342196573</v>
      </c>
      <c r="N738" s="22">
        <v>15.9</v>
      </c>
      <c r="O738" s="22">
        <v>62.2</v>
      </c>
      <c r="P738" s="22">
        <v>42.1</v>
      </c>
      <c r="Q738" s="22">
        <f t="shared" si="56"/>
        <v>43.1</v>
      </c>
      <c r="R738"/>
      <c r="AD738">
        <v>9404</v>
      </c>
      <c r="AE738">
        <v>311</v>
      </c>
      <c r="AF738">
        <v>95</v>
      </c>
      <c r="AG738">
        <v>25</v>
      </c>
      <c r="AH738">
        <v>10</v>
      </c>
      <c r="AI738">
        <v>33</v>
      </c>
      <c r="AJ738">
        <f t="shared" si="59"/>
        <v>199378.09187279153</v>
      </c>
      <c r="AK738">
        <f t="shared" si="59"/>
        <v>6593.639575971732</v>
      </c>
      <c r="AL738">
        <f t="shared" si="59"/>
        <v>2014.1342756183744</v>
      </c>
      <c r="AM738">
        <f t="shared" si="59"/>
        <v>530.035335689046</v>
      </c>
      <c r="AN738">
        <f t="shared" si="59"/>
        <v>212.01413427561837</v>
      </c>
      <c r="AO738">
        <f t="shared" si="59"/>
        <v>699.6466431095406</v>
      </c>
      <c r="AP738">
        <v>0.657</v>
      </c>
      <c r="AR738">
        <v>179.4902496</v>
      </c>
      <c r="AS738">
        <v>0.111</v>
      </c>
      <c r="AU738">
        <v>1.660446167</v>
      </c>
      <c r="AV738">
        <f t="shared" si="60"/>
        <v>1.680446167</v>
      </c>
      <c r="AW738">
        <v>0.002</v>
      </c>
    </row>
    <row r="739" spans="1:49" ht="12.75">
      <c r="A739" s="23">
        <v>37856</v>
      </c>
      <c r="B739" s="22">
        <v>235</v>
      </c>
      <c r="C739" s="24">
        <v>0.823379636</v>
      </c>
      <c r="D739" s="25">
        <v>0.823379636</v>
      </c>
      <c r="E739">
        <v>0</v>
      </c>
      <c r="F739">
        <v>38.77344013</v>
      </c>
      <c r="G739">
        <v>-76.06917267</v>
      </c>
      <c r="H739">
        <v>914</v>
      </c>
      <c r="I739">
        <v>884.79</v>
      </c>
      <c r="J739">
        <f t="shared" si="57"/>
        <v>1125.7495547344774</v>
      </c>
      <c r="K739" s="10">
        <v>1310.7563438458242</v>
      </c>
      <c r="L739">
        <v>1292.7251803400281</v>
      </c>
      <c r="M739" s="10">
        <f t="shared" si="58"/>
        <v>1301.7407620929262</v>
      </c>
      <c r="N739" s="22">
        <v>15.7</v>
      </c>
      <c r="O739" s="22">
        <v>63.1</v>
      </c>
      <c r="P739" s="22">
        <v>43.1</v>
      </c>
      <c r="Q739" s="22">
        <f t="shared" si="56"/>
        <v>42.6</v>
      </c>
      <c r="R739"/>
      <c r="S739" s="26">
        <v>2.24E-05</v>
      </c>
      <c r="T739" s="26">
        <v>1.43E-05</v>
      </c>
      <c r="U739" s="26">
        <v>7.62E-06</v>
      </c>
      <c r="V739" s="26">
        <v>2.75E-06</v>
      </c>
      <c r="W739" s="26">
        <v>2.17E-06</v>
      </c>
      <c r="X739" s="26">
        <v>1.5E-06</v>
      </c>
      <c r="Y739">
        <v>854.9</v>
      </c>
      <c r="Z739">
        <v>310.7</v>
      </c>
      <c r="AA739">
        <v>304.1</v>
      </c>
      <c r="AB739">
        <v>19.4</v>
      </c>
      <c r="AD739">
        <v>6755</v>
      </c>
      <c r="AE739">
        <v>310</v>
      </c>
      <c r="AF739">
        <v>126</v>
      </c>
      <c r="AG739">
        <v>24</v>
      </c>
      <c r="AH739">
        <v>10</v>
      </c>
      <c r="AI739">
        <v>28</v>
      </c>
      <c r="AJ739">
        <f t="shared" si="59"/>
        <v>143215.5477031802</v>
      </c>
      <c r="AK739">
        <f t="shared" si="59"/>
        <v>6572.438162544169</v>
      </c>
      <c r="AL739">
        <f t="shared" si="59"/>
        <v>2671.3780918727916</v>
      </c>
      <c r="AM739">
        <f t="shared" si="59"/>
        <v>508.8339222614841</v>
      </c>
      <c r="AN739">
        <f t="shared" si="59"/>
        <v>212.01413427561837</v>
      </c>
      <c r="AO739">
        <f t="shared" si="59"/>
        <v>593.6395759717315</v>
      </c>
      <c r="AP739">
        <v>0.765</v>
      </c>
      <c r="AR739">
        <v>186.22966</v>
      </c>
      <c r="AS739">
        <v>0.081</v>
      </c>
      <c r="AU739">
        <v>1.543458104</v>
      </c>
      <c r="AV739">
        <f t="shared" si="60"/>
        <v>1.563458104</v>
      </c>
      <c r="AW739">
        <v>0.009</v>
      </c>
    </row>
    <row r="740" spans="1:49" ht="12.75">
      <c r="A740" s="23">
        <v>37856</v>
      </c>
      <c r="B740" s="22">
        <v>235</v>
      </c>
      <c r="C740" s="24">
        <v>0.823495388</v>
      </c>
      <c r="D740" s="25">
        <v>0.823495388</v>
      </c>
      <c r="E740">
        <v>0</v>
      </c>
      <c r="F740">
        <v>38.7725141</v>
      </c>
      <c r="G740">
        <v>-76.06231442</v>
      </c>
      <c r="H740">
        <v>913</v>
      </c>
      <c r="I740">
        <v>883.79</v>
      </c>
      <c r="J740">
        <f t="shared" si="57"/>
        <v>1135.1400852809506</v>
      </c>
      <c r="K740" s="10">
        <v>1320.1468743922974</v>
      </c>
      <c r="L740">
        <v>1302.1157108865013</v>
      </c>
      <c r="M740" s="10">
        <f t="shared" si="58"/>
        <v>1311.1312926393994</v>
      </c>
      <c r="N740" s="22">
        <v>15.6</v>
      </c>
      <c r="O740" s="22">
        <v>66.4</v>
      </c>
      <c r="P740" s="22">
        <v>40.6</v>
      </c>
      <c r="Q740" s="22">
        <f t="shared" si="56"/>
        <v>41.85</v>
      </c>
      <c r="R740"/>
      <c r="AD740">
        <v>6189</v>
      </c>
      <c r="AE740">
        <v>313</v>
      </c>
      <c r="AF740">
        <v>109</v>
      </c>
      <c r="AG740">
        <v>31</v>
      </c>
      <c r="AH740">
        <v>8</v>
      </c>
      <c r="AI740">
        <v>36</v>
      </c>
      <c r="AJ740">
        <f t="shared" si="59"/>
        <v>131215.5477031802</v>
      </c>
      <c r="AK740">
        <f t="shared" si="59"/>
        <v>6636.042402826855</v>
      </c>
      <c r="AL740">
        <f t="shared" si="59"/>
        <v>2310.95406360424</v>
      </c>
      <c r="AM740">
        <f t="shared" si="59"/>
        <v>657.243816254417</v>
      </c>
      <c r="AN740">
        <f t="shared" si="59"/>
        <v>169.61130742049468</v>
      </c>
      <c r="AO740">
        <f t="shared" si="59"/>
        <v>763.2508833922261</v>
      </c>
      <c r="AP740">
        <v>0.736</v>
      </c>
      <c r="AR740">
        <v>185.9879913</v>
      </c>
      <c r="AS740">
        <v>0.071</v>
      </c>
      <c r="AU740">
        <v>1.362785101</v>
      </c>
      <c r="AV740">
        <f t="shared" si="60"/>
        <v>1.382785101</v>
      </c>
      <c r="AW740">
        <v>0.01</v>
      </c>
    </row>
    <row r="741" spans="1:49" ht="12.75">
      <c r="A741" s="23">
        <v>37856</v>
      </c>
      <c r="B741" s="22">
        <v>235</v>
      </c>
      <c r="C741" s="24">
        <v>0.82361114</v>
      </c>
      <c r="D741" s="25">
        <v>0.82361114</v>
      </c>
      <c r="E741">
        <v>0</v>
      </c>
      <c r="F741">
        <v>38.77401598</v>
      </c>
      <c r="G741">
        <v>-76.05563358</v>
      </c>
      <c r="H741">
        <v>911.8</v>
      </c>
      <c r="I741">
        <v>882.59</v>
      </c>
      <c r="J741">
        <f t="shared" si="57"/>
        <v>1146.4227573893186</v>
      </c>
      <c r="K741" s="10">
        <v>1331.4295465006667</v>
      </c>
      <c r="L741">
        <v>1313.3983829948709</v>
      </c>
      <c r="M741" s="10">
        <f t="shared" si="58"/>
        <v>1322.4139647477687</v>
      </c>
      <c r="N741" s="22">
        <v>15.4</v>
      </c>
      <c r="O741" s="22">
        <v>67.8</v>
      </c>
      <c r="P741" s="22">
        <v>42.6</v>
      </c>
      <c r="Q741" s="22">
        <f t="shared" si="56"/>
        <v>41.6</v>
      </c>
      <c r="R741">
        <v>-18.183</v>
      </c>
      <c r="AD741">
        <v>6172</v>
      </c>
      <c r="AE741">
        <v>297</v>
      </c>
      <c r="AF741">
        <v>133</v>
      </c>
      <c r="AG741">
        <v>30</v>
      </c>
      <c r="AH741">
        <v>10</v>
      </c>
      <c r="AI741">
        <v>34</v>
      </c>
      <c r="AJ741">
        <f t="shared" si="59"/>
        <v>130855.12367491165</v>
      </c>
      <c r="AK741">
        <f t="shared" si="59"/>
        <v>6296.819787985865</v>
      </c>
      <c r="AL741">
        <f t="shared" si="59"/>
        <v>2819.7879858657243</v>
      </c>
      <c r="AM741">
        <f t="shared" si="59"/>
        <v>636.0424028268551</v>
      </c>
      <c r="AN741">
        <f t="shared" si="59"/>
        <v>212.01413427561837</v>
      </c>
      <c r="AO741">
        <f t="shared" si="59"/>
        <v>720.8480565371025</v>
      </c>
      <c r="AP741">
        <v>0.745</v>
      </c>
      <c r="AR741">
        <v>177.407486</v>
      </c>
      <c r="AS741">
        <v>0.072</v>
      </c>
      <c r="AU741">
        <v>1.280647874</v>
      </c>
      <c r="AV741">
        <f t="shared" si="60"/>
        <v>1.300647874</v>
      </c>
      <c r="AW741">
        <v>0.006</v>
      </c>
    </row>
    <row r="742" spans="1:49" ht="12.75">
      <c r="A742" s="23">
        <v>37856</v>
      </c>
      <c r="B742" s="22">
        <v>235</v>
      </c>
      <c r="C742" s="24">
        <v>0.823726833</v>
      </c>
      <c r="D742" s="25">
        <v>0.823726833</v>
      </c>
      <c r="E742">
        <v>0</v>
      </c>
      <c r="F742">
        <v>38.77722961</v>
      </c>
      <c r="G742">
        <v>-76.05044941</v>
      </c>
      <c r="H742">
        <v>909.8</v>
      </c>
      <c r="I742">
        <v>880.59</v>
      </c>
      <c r="J742">
        <f t="shared" si="57"/>
        <v>1165.2613443367218</v>
      </c>
      <c r="K742" s="10">
        <v>1350.2681334480685</v>
      </c>
      <c r="L742">
        <v>1332.2369699422725</v>
      </c>
      <c r="M742" s="10">
        <f t="shared" si="58"/>
        <v>1341.2525516951705</v>
      </c>
      <c r="N742" s="22">
        <v>15.3</v>
      </c>
      <c r="O742" s="22">
        <v>69.7</v>
      </c>
      <c r="P742" s="22">
        <v>42.1</v>
      </c>
      <c r="Q742" s="22">
        <f t="shared" si="56"/>
        <v>42.35</v>
      </c>
      <c r="R742"/>
      <c r="S742" s="26">
        <v>2.19E-05</v>
      </c>
      <c r="T742" s="26">
        <v>1.44E-05</v>
      </c>
      <c r="U742" s="26">
        <v>7.57E-06</v>
      </c>
      <c r="V742" s="26">
        <v>3.11E-06</v>
      </c>
      <c r="W742" s="26">
        <v>2.37E-06</v>
      </c>
      <c r="X742" s="26">
        <v>1.27E-06</v>
      </c>
      <c r="Y742">
        <v>851.5</v>
      </c>
      <c r="Z742">
        <v>310.7</v>
      </c>
      <c r="AA742">
        <v>304.1</v>
      </c>
      <c r="AB742">
        <v>19.1</v>
      </c>
      <c r="AD742">
        <v>6388</v>
      </c>
      <c r="AE742">
        <v>290</v>
      </c>
      <c r="AF742">
        <v>110</v>
      </c>
      <c r="AG742">
        <v>39</v>
      </c>
      <c r="AH742">
        <v>11</v>
      </c>
      <c r="AI742">
        <v>43</v>
      </c>
      <c r="AJ742">
        <f t="shared" si="59"/>
        <v>135434.62897526502</v>
      </c>
      <c r="AK742">
        <f t="shared" si="59"/>
        <v>6148.409893992933</v>
      </c>
      <c r="AL742">
        <f t="shared" si="59"/>
        <v>2332.155477031802</v>
      </c>
      <c r="AM742">
        <f t="shared" si="59"/>
        <v>826.8551236749116</v>
      </c>
      <c r="AN742">
        <f t="shared" si="59"/>
        <v>233.2155477031802</v>
      </c>
      <c r="AO742">
        <f t="shared" si="59"/>
        <v>911.660777385159</v>
      </c>
      <c r="AP742">
        <v>0.834</v>
      </c>
      <c r="AR742">
        <v>179.9996338</v>
      </c>
      <c r="AS742">
        <v>0.081</v>
      </c>
      <c r="AU742">
        <v>1.162157297</v>
      </c>
      <c r="AV742">
        <f t="shared" si="60"/>
        <v>1.182157297</v>
      </c>
      <c r="AW742">
        <v>0.003</v>
      </c>
    </row>
    <row r="743" spans="1:49" ht="12.75">
      <c r="A743" s="23">
        <v>37856</v>
      </c>
      <c r="B743" s="22">
        <v>235</v>
      </c>
      <c r="C743" s="24">
        <v>0.823842585</v>
      </c>
      <c r="D743" s="25">
        <v>0.823842585</v>
      </c>
      <c r="E743">
        <v>0</v>
      </c>
      <c r="F743">
        <v>38.78129127</v>
      </c>
      <c r="G743">
        <v>-76.04664196</v>
      </c>
      <c r="H743">
        <v>908</v>
      </c>
      <c r="I743">
        <v>878.79</v>
      </c>
      <c r="J743">
        <f t="shared" si="57"/>
        <v>1182.2526909300582</v>
      </c>
      <c r="K743" s="10">
        <v>1367.259480041405</v>
      </c>
      <c r="L743">
        <v>1349.2283165356089</v>
      </c>
      <c r="M743" s="10">
        <f t="shared" si="58"/>
        <v>1358.243898288507</v>
      </c>
      <c r="N743" s="22">
        <v>15.1</v>
      </c>
      <c r="O743" s="22">
        <v>70.4</v>
      </c>
      <c r="P743" s="22">
        <v>43.1</v>
      </c>
      <c r="Q743" s="22">
        <f t="shared" si="56"/>
        <v>42.6</v>
      </c>
      <c r="R743"/>
      <c r="AD743">
        <v>6150</v>
      </c>
      <c r="AE743">
        <v>306</v>
      </c>
      <c r="AF743">
        <v>134</v>
      </c>
      <c r="AG743">
        <v>30</v>
      </c>
      <c r="AH743">
        <v>15</v>
      </c>
      <c r="AI743">
        <v>47</v>
      </c>
      <c r="AJ743">
        <f t="shared" si="59"/>
        <v>130388.6925795053</v>
      </c>
      <c r="AK743">
        <f t="shared" si="59"/>
        <v>6487.632508833922</v>
      </c>
      <c r="AL743">
        <f t="shared" si="59"/>
        <v>2840.989399293286</v>
      </c>
      <c r="AM743">
        <f t="shared" si="59"/>
        <v>636.0424028268551</v>
      </c>
      <c r="AN743">
        <f t="shared" si="59"/>
        <v>318.02120141342755</v>
      </c>
      <c r="AO743">
        <f t="shared" si="59"/>
        <v>996.4664310954064</v>
      </c>
      <c r="AP743">
        <v>0.657</v>
      </c>
      <c r="AR743">
        <v>180.6057892</v>
      </c>
      <c r="AS743">
        <v>0.081</v>
      </c>
      <c r="AU743">
        <v>1.06806159</v>
      </c>
      <c r="AV743">
        <f t="shared" si="60"/>
        <v>1.08806159</v>
      </c>
      <c r="AW743">
        <v>0.001</v>
      </c>
    </row>
    <row r="744" spans="1:49" ht="12.75">
      <c r="A744" s="23">
        <v>37856</v>
      </c>
      <c r="B744" s="22">
        <v>235</v>
      </c>
      <c r="C744" s="24">
        <v>0.823958337</v>
      </c>
      <c r="D744" s="25">
        <v>0.823958337</v>
      </c>
      <c r="E744">
        <v>0</v>
      </c>
      <c r="F744">
        <v>38.78583339</v>
      </c>
      <c r="G744">
        <v>-76.0444866</v>
      </c>
      <c r="H744">
        <v>906.2</v>
      </c>
      <c r="I744">
        <v>876.99</v>
      </c>
      <c r="J744">
        <f t="shared" si="57"/>
        <v>1199.27887610827</v>
      </c>
      <c r="K744" s="10">
        <v>1384.2856652196165</v>
      </c>
      <c r="L744">
        <v>1366.2545017138207</v>
      </c>
      <c r="M744" s="10">
        <f t="shared" si="58"/>
        <v>1375.2700834667185</v>
      </c>
      <c r="N744" s="22">
        <v>15</v>
      </c>
      <c r="O744" s="22">
        <v>71.8</v>
      </c>
      <c r="P744" s="22">
        <v>41.7</v>
      </c>
      <c r="Q744" s="22">
        <f t="shared" si="56"/>
        <v>42.400000000000006</v>
      </c>
      <c r="R744"/>
      <c r="AD744">
        <v>6153</v>
      </c>
      <c r="AE744">
        <v>276</v>
      </c>
      <c r="AF744">
        <v>100</v>
      </c>
      <c r="AG744">
        <v>26</v>
      </c>
      <c r="AH744">
        <v>13</v>
      </c>
      <c r="AI744">
        <v>28</v>
      </c>
      <c r="AJ744">
        <f t="shared" si="59"/>
        <v>130452.29681978798</v>
      </c>
      <c r="AK744">
        <f t="shared" si="59"/>
        <v>5851.590106007067</v>
      </c>
      <c r="AL744">
        <f t="shared" si="59"/>
        <v>2120.141342756184</v>
      </c>
      <c r="AM744">
        <f t="shared" si="59"/>
        <v>551.2367491166077</v>
      </c>
      <c r="AN744">
        <f t="shared" si="59"/>
        <v>275.61837455830386</v>
      </c>
      <c r="AO744">
        <f t="shared" si="59"/>
        <v>593.6395759717315</v>
      </c>
      <c r="AP744">
        <v>0.687</v>
      </c>
      <c r="AR744">
        <v>183.5695496</v>
      </c>
      <c r="AS744">
        <v>0.051</v>
      </c>
      <c r="AU744">
        <v>1.068196893</v>
      </c>
      <c r="AV744">
        <f t="shared" si="60"/>
        <v>1.088196893</v>
      </c>
      <c r="AW744">
        <v>0.006</v>
      </c>
    </row>
    <row r="745" spans="1:49" ht="12.75">
      <c r="A745" s="23">
        <v>37856</v>
      </c>
      <c r="B745" s="22">
        <v>235</v>
      </c>
      <c r="C745" s="24">
        <v>0.82407409</v>
      </c>
      <c r="D745" s="25">
        <v>0.82407409</v>
      </c>
      <c r="E745">
        <v>0</v>
      </c>
      <c r="F745">
        <v>38.79050561</v>
      </c>
      <c r="G745">
        <v>-76.04377073</v>
      </c>
      <c r="H745">
        <v>902.1</v>
      </c>
      <c r="I745">
        <v>872.89</v>
      </c>
      <c r="J745">
        <f t="shared" si="57"/>
        <v>1238.1915591801567</v>
      </c>
      <c r="K745" s="10">
        <v>1423.1983482915034</v>
      </c>
      <c r="L745">
        <v>1405.1671847857074</v>
      </c>
      <c r="M745" s="10">
        <f t="shared" si="58"/>
        <v>1414.1827665386054</v>
      </c>
      <c r="N745" s="22">
        <v>14.9</v>
      </c>
      <c r="O745" s="22">
        <v>64.5</v>
      </c>
      <c r="P745" s="22">
        <v>43.1</v>
      </c>
      <c r="Q745" s="22">
        <f t="shared" si="56"/>
        <v>42.400000000000006</v>
      </c>
      <c r="R745"/>
      <c r="S745" s="26">
        <v>2.27E-05</v>
      </c>
      <c r="T745" s="26">
        <v>1.47E-05</v>
      </c>
      <c r="U745" s="26">
        <v>9.39E-06</v>
      </c>
      <c r="V745" s="26">
        <v>2.94E-06</v>
      </c>
      <c r="W745" s="26">
        <v>2.23E-06</v>
      </c>
      <c r="X745" s="26">
        <v>2.4E-06</v>
      </c>
      <c r="Y745">
        <v>845.9</v>
      </c>
      <c r="Z745">
        <v>310.7</v>
      </c>
      <c r="AA745">
        <v>304.1</v>
      </c>
      <c r="AB745">
        <v>18.7</v>
      </c>
      <c r="AD745">
        <v>6073</v>
      </c>
      <c r="AE745">
        <v>308</v>
      </c>
      <c r="AF745">
        <v>109</v>
      </c>
      <c r="AG745">
        <v>33</v>
      </c>
      <c r="AH745">
        <v>8</v>
      </c>
      <c r="AI745">
        <v>39</v>
      </c>
      <c r="AJ745">
        <f t="shared" si="59"/>
        <v>128756.18374558304</v>
      </c>
      <c r="AK745">
        <f t="shared" si="59"/>
        <v>6530.0353356890455</v>
      </c>
      <c r="AL745">
        <f t="shared" si="59"/>
        <v>2310.95406360424</v>
      </c>
      <c r="AM745">
        <f t="shared" si="59"/>
        <v>699.6466431095406</v>
      </c>
      <c r="AN745">
        <f t="shared" si="59"/>
        <v>169.61130742049468</v>
      </c>
      <c r="AO745">
        <f t="shared" si="59"/>
        <v>826.8551236749116</v>
      </c>
      <c r="AP745">
        <v>0.735</v>
      </c>
      <c r="AR745">
        <v>175.6510315</v>
      </c>
      <c r="AS745">
        <v>0.051</v>
      </c>
      <c r="AU745">
        <v>0.9951477051</v>
      </c>
      <c r="AV745">
        <f t="shared" si="60"/>
        <v>1.0151477051</v>
      </c>
      <c r="AW745">
        <v>0.01</v>
      </c>
    </row>
    <row r="746" spans="1:49" ht="12.75">
      <c r="A746" s="23">
        <v>37856</v>
      </c>
      <c r="B746" s="22">
        <v>235</v>
      </c>
      <c r="C746" s="24">
        <v>0.824189842</v>
      </c>
      <c r="D746" s="25">
        <v>0.824189842</v>
      </c>
      <c r="E746">
        <v>0</v>
      </c>
      <c r="F746">
        <v>38.79513935</v>
      </c>
      <c r="G746">
        <v>-76.0444089</v>
      </c>
      <c r="H746">
        <v>900.1</v>
      </c>
      <c r="I746">
        <v>870.89</v>
      </c>
      <c r="J746">
        <f t="shared" si="57"/>
        <v>1257.2397304246165</v>
      </c>
      <c r="K746" s="10">
        <v>1442.2465195359632</v>
      </c>
      <c r="L746">
        <v>1424.2153560301672</v>
      </c>
      <c r="M746" s="10">
        <f t="shared" si="58"/>
        <v>1433.2309377830652</v>
      </c>
      <c r="N746" s="22">
        <v>15</v>
      </c>
      <c r="O746" s="22">
        <v>59.5</v>
      </c>
      <c r="P746" s="22">
        <v>40.2</v>
      </c>
      <c r="Q746" s="22">
        <f t="shared" si="56"/>
        <v>41.650000000000006</v>
      </c>
      <c r="R746"/>
      <c r="AD746">
        <v>6638</v>
      </c>
      <c r="AE746">
        <v>290</v>
      </c>
      <c r="AF746">
        <v>139</v>
      </c>
      <c r="AG746">
        <v>32</v>
      </c>
      <c r="AH746">
        <v>10</v>
      </c>
      <c r="AI746">
        <v>33</v>
      </c>
      <c r="AJ746">
        <f t="shared" si="59"/>
        <v>140734.9823321555</v>
      </c>
      <c r="AK746">
        <f t="shared" si="59"/>
        <v>6148.409893992933</v>
      </c>
      <c r="AL746">
        <f t="shared" si="59"/>
        <v>2946.9964664310955</v>
      </c>
      <c r="AM746">
        <f t="shared" si="59"/>
        <v>678.4452296819787</v>
      </c>
      <c r="AN746">
        <f t="shared" si="59"/>
        <v>212.01413427561837</v>
      </c>
      <c r="AO746">
        <f t="shared" si="59"/>
        <v>699.6466431095406</v>
      </c>
      <c r="AP746">
        <v>0.736</v>
      </c>
      <c r="AR746">
        <v>177.5347137</v>
      </c>
      <c r="AS746">
        <v>0.052</v>
      </c>
      <c r="AU746">
        <v>0.8747439981</v>
      </c>
      <c r="AV746">
        <f t="shared" si="60"/>
        <v>0.8947439981</v>
      </c>
      <c r="AW746">
        <v>0.008</v>
      </c>
    </row>
    <row r="747" spans="1:49" ht="12.75">
      <c r="A747" s="23">
        <v>37856</v>
      </c>
      <c r="B747" s="22">
        <v>235</v>
      </c>
      <c r="C747" s="24">
        <v>0.824305534</v>
      </c>
      <c r="D747" s="25">
        <v>0.824305534</v>
      </c>
      <c r="E747">
        <v>0</v>
      </c>
      <c r="F747">
        <v>38.79926094</v>
      </c>
      <c r="G747">
        <v>-76.04652932</v>
      </c>
      <c r="H747">
        <v>898.7</v>
      </c>
      <c r="I747">
        <v>869.49</v>
      </c>
      <c r="J747">
        <f t="shared" si="57"/>
        <v>1270.599496025701</v>
      </c>
      <c r="K747" s="10">
        <v>1455.6062851370475</v>
      </c>
      <c r="L747">
        <v>1437.5751216312517</v>
      </c>
      <c r="M747" s="10">
        <f t="shared" si="58"/>
        <v>1446.5907033841495</v>
      </c>
      <c r="N747" s="22">
        <v>15.9</v>
      </c>
      <c r="O747" s="22">
        <v>48.3</v>
      </c>
      <c r="P747" s="22">
        <v>39.6</v>
      </c>
      <c r="Q747" s="22">
        <f t="shared" si="56"/>
        <v>39.900000000000006</v>
      </c>
      <c r="R747">
        <v>-37.555</v>
      </c>
      <c r="AD747">
        <v>9986</v>
      </c>
      <c r="AE747">
        <v>337</v>
      </c>
      <c r="AF747">
        <v>117</v>
      </c>
      <c r="AG747">
        <v>30</v>
      </c>
      <c r="AH747">
        <v>13</v>
      </c>
      <c r="AI747">
        <v>42</v>
      </c>
      <c r="AJ747">
        <f t="shared" si="59"/>
        <v>211717.3144876325</v>
      </c>
      <c r="AK747">
        <f t="shared" si="59"/>
        <v>7144.876325088339</v>
      </c>
      <c r="AL747">
        <f t="shared" si="59"/>
        <v>2480.5653710247348</v>
      </c>
      <c r="AM747">
        <f t="shared" si="59"/>
        <v>636.0424028268551</v>
      </c>
      <c r="AN747">
        <f t="shared" si="59"/>
        <v>275.61837455830386</v>
      </c>
      <c r="AO747">
        <f t="shared" si="59"/>
        <v>890.4593639575971</v>
      </c>
      <c r="AP747">
        <v>0.784</v>
      </c>
      <c r="AR747">
        <v>186.1661072</v>
      </c>
      <c r="AS747">
        <v>0.071</v>
      </c>
      <c r="AU747">
        <v>0.7945198417</v>
      </c>
      <c r="AV747">
        <f t="shared" si="60"/>
        <v>0.8145198417</v>
      </c>
      <c r="AW747">
        <v>0.004</v>
      </c>
    </row>
    <row r="748" spans="1:49" ht="12.75">
      <c r="A748" s="23">
        <v>37856</v>
      </c>
      <c r="B748" s="22">
        <v>235</v>
      </c>
      <c r="C748" s="24">
        <v>0.824421287</v>
      </c>
      <c r="D748" s="25">
        <v>0.824421287</v>
      </c>
      <c r="E748">
        <v>0</v>
      </c>
      <c r="F748">
        <v>38.80266757</v>
      </c>
      <c r="G748">
        <v>-76.050133</v>
      </c>
      <c r="H748">
        <v>897.1</v>
      </c>
      <c r="I748">
        <v>867.89</v>
      </c>
      <c r="J748">
        <f t="shared" si="57"/>
        <v>1285.8941649539415</v>
      </c>
      <c r="K748" s="10">
        <v>1470.9009540652883</v>
      </c>
      <c r="L748">
        <v>1452.8697905594922</v>
      </c>
      <c r="M748" s="10">
        <f t="shared" si="58"/>
        <v>1461.8853723123902</v>
      </c>
      <c r="N748" s="22">
        <v>15.6</v>
      </c>
      <c r="O748" s="22">
        <v>46.6</v>
      </c>
      <c r="P748" s="22">
        <v>38.1</v>
      </c>
      <c r="Q748" s="22">
        <f t="shared" si="56"/>
        <v>38.85</v>
      </c>
      <c r="R748"/>
      <c r="S748" s="26">
        <v>2.19E-05</v>
      </c>
      <c r="T748" s="26">
        <v>1.34E-05</v>
      </c>
      <c r="U748" s="26">
        <v>6.88E-06</v>
      </c>
      <c r="V748" s="26">
        <v>3.45E-06</v>
      </c>
      <c r="W748" s="26">
        <v>2.45E-06</v>
      </c>
      <c r="X748" s="26">
        <v>1.26E-06</v>
      </c>
      <c r="Y748">
        <v>838.4</v>
      </c>
      <c r="Z748">
        <v>310.7</v>
      </c>
      <c r="AA748">
        <v>304</v>
      </c>
      <c r="AB748">
        <v>18.5</v>
      </c>
      <c r="AD748">
        <v>6209</v>
      </c>
      <c r="AE748">
        <v>312</v>
      </c>
      <c r="AF748">
        <v>115</v>
      </c>
      <c r="AG748">
        <v>34</v>
      </c>
      <c r="AH748">
        <v>11</v>
      </c>
      <c r="AI748">
        <v>35</v>
      </c>
      <c r="AJ748">
        <f t="shared" si="59"/>
        <v>131639.57597173145</v>
      </c>
      <c r="AK748">
        <f t="shared" si="59"/>
        <v>6614.840989399293</v>
      </c>
      <c r="AL748">
        <f t="shared" si="59"/>
        <v>2438.1625441696115</v>
      </c>
      <c r="AM748">
        <f t="shared" si="59"/>
        <v>720.8480565371025</v>
      </c>
      <c r="AN748">
        <f t="shared" si="59"/>
        <v>233.2155477031802</v>
      </c>
      <c r="AO748">
        <f t="shared" si="59"/>
        <v>742.0494699646642</v>
      </c>
      <c r="AP748">
        <v>0.793</v>
      </c>
      <c r="AR748">
        <v>172.603241</v>
      </c>
      <c r="AS748">
        <v>0.031</v>
      </c>
      <c r="AU748">
        <v>0.6860743165</v>
      </c>
      <c r="AV748">
        <f t="shared" si="60"/>
        <v>0.7060743165</v>
      </c>
      <c r="AW748">
        <v>0.002</v>
      </c>
    </row>
    <row r="749" spans="1:49" ht="12.75">
      <c r="A749" s="23">
        <v>37856</v>
      </c>
      <c r="B749" s="22">
        <v>235</v>
      </c>
      <c r="C749" s="24">
        <v>0.824537039</v>
      </c>
      <c r="D749" s="25">
        <v>0.824537039</v>
      </c>
      <c r="E749">
        <v>0</v>
      </c>
      <c r="F749">
        <v>38.80514598</v>
      </c>
      <c r="G749">
        <v>-76.05519478</v>
      </c>
      <c r="H749">
        <v>896.6</v>
      </c>
      <c r="I749">
        <v>867.39</v>
      </c>
      <c r="J749">
        <f t="shared" si="57"/>
        <v>1290.6795319274613</v>
      </c>
      <c r="K749" s="10">
        <v>1475.6863210388078</v>
      </c>
      <c r="L749">
        <v>1457.655157533012</v>
      </c>
      <c r="M749" s="10">
        <f t="shared" si="58"/>
        <v>1466.6707392859098</v>
      </c>
      <c r="N749" s="22">
        <v>16.3</v>
      </c>
      <c r="O749" s="22">
        <v>38.5</v>
      </c>
      <c r="P749" s="22">
        <v>37.6</v>
      </c>
      <c r="Q749" s="22">
        <f t="shared" si="56"/>
        <v>37.85</v>
      </c>
      <c r="R749"/>
      <c r="AD749">
        <v>6099</v>
      </c>
      <c r="AE749">
        <v>316</v>
      </c>
      <c r="AF749">
        <v>132</v>
      </c>
      <c r="AG749">
        <v>34</v>
      </c>
      <c r="AH749">
        <v>22</v>
      </c>
      <c r="AI749">
        <v>33</v>
      </c>
      <c r="AJ749">
        <f t="shared" si="59"/>
        <v>129307.42049469965</v>
      </c>
      <c r="AK749">
        <f t="shared" si="59"/>
        <v>6699.6466431095405</v>
      </c>
      <c r="AL749">
        <f t="shared" si="59"/>
        <v>2798.5865724381624</v>
      </c>
      <c r="AM749">
        <f t="shared" si="59"/>
        <v>720.8480565371025</v>
      </c>
      <c r="AN749">
        <f t="shared" si="59"/>
        <v>466.4310954063604</v>
      </c>
      <c r="AO749">
        <f t="shared" si="59"/>
        <v>699.6466431095406</v>
      </c>
      <c r="AP749">
        <v>0.676</v>
      </c>
      <c r="AR749">
        <v>165.8220367</v>
      </c>
      <c r="AS749">
        <v>0.041</v>
      </c>
      <c r="AU749">
        <v>0.576660037</v>
      </c>
      <c r="AV749">
        <f t="shared" si="60"/>
        <v>0.596660037</v>
      </c>
      <c r="AW749">
        <v>0.001</v>
      </c>
    </row>
    <row r="750" spans="1:49" ht="12.75">
      <c r="A750" s="23">
        <v>37856</v>
      </c>
      <c r="B750" s="22">
        <v>235</v>
      </c>
      <c r="C750" s="24">
        <v>0.824652791</v>
      </c>
      <c r="D750" s="25">
        <v>0.824652791</v>
      </c>
      <c r="E750">
        <v>0</v>
      </c>
      <c r="F750">
        <v>38.80619719</v>
      </c>
      <c r="G750">
        <v>-76.0612673</v>
      </c>
      <c r="H750">
        <v>894.3</v>
      </c>
      <c r="I750">
        <v>865.09</v>
      </c>
      <c r="J750">
        <f t="shared" si="57"/>
        <v>1312.7278088207802</v>
      </c>
      <c r="K750" s="10">
        <v>1497.7345979321285</v>
      </c>
      <c r="L750">
        <v>1479.7034344263327</v>
      </c>
      <c r="M750" s="10">
        <f t="shared" si="58"/>
        <v>1488.7190161792305</v>
      </c>
      <c r="N750" s="22">
        <v>15.8</v>
      </c>
      <c r="O750" s="22">
        <v>40.9</v>
      </c>
      <c r="P750" s="22">
        <v>34.1</v>
      </c>
      <c r="Q750" s="22">
        <f t="shared" si="56"/>
        <v>35.85</v>
      </c>
      <c r="R750"/>
      <c r="AD750">
        <v>6099</v>
      </c>
      <c r="AE750">
        <v>304</v>
      </c>
      <c r="AF750">
        <v>123</v>
      </c>
      <c r="AG750">
        <v>47</v>
      </c>
      <c r="AH750">
        <v>12</v>
      </c>
      <c r="AI750">
        <v>44</v>
      </c>
      <c r="AJ750">
        <f t="shared" si="59"/>
        <v>129307.42049469965</v>
      </c>
      <c r="AK750">
        <f t="shared" si="59"/>
        <v>6445.229681978798</v>
      </c>
      <c r="AL750">
        <f t="shared" si="59"/>
        <v>2607.773851590106</v>
      </c>
      <c r="AM750">
        <f t="shared" si="59"/>
        <v>996.4664310954064</v>
      </c>
      <c r="AN750">
        <f t="shared" si="59"/>
        <v>254.41696113074204</v>
      </c>
      <c r="AO750">
        <f t="shared" si="59"/>
        <v>932.8621908127208</v>
      </c>
      <c r="AP750">
        <v>0.567</v>
      </c>
      <c r="AR750">
        <v>158.5663605</v>
      </c>
      <c r="AS750">
        <v>0.031</v>
      </c>
      <c r="AU750">
        <v>0.4600950778</v>
      </c>
      <c r="AV750">
        <f t="shared" si="60"/>
        <v>0.4800950778</v>
      </c>
      <c r="AW750">
        <v>0.008</v>
      </c>
    </row>
    <row r="751" spans="1:49" ht="12.75">
      <c r="A751" s="23">
        <v>37856</v>
      </c>
      <c r="B751" s="22">
        <v>235</v>
      </c>
      <c r="C751" s="24">
        <v>0.824768543</v>
      </c>
      <c r="D751" s="25">
        <v>0.824768543</v>
      </c>
      <c r="E751">
        <v>0</v>
      </c>
      <c r="F751">
        <v>38.80574805</v>
      </c>
      <c r="G751">
        <v>-76.06779621</v>
      </c>
      <c r="H751">
        <v>892.6</v>
      </c>
      <c r="I751">
        <v>863.39</v>
      </c>
      <c r="J751">
        <f t="shared" si="57"/>
        <v>1329.062070003076</v>
      </c>
      <c r="K751" s="10">
        <v>1514.0688591144226</v>
      </c>
      <c r="L751">
        <v>1496.0376956086268</v>
      </c>
      <c r="M751" s="10">
        <f t="shared" si="58"/>
        <v>1505.0532773615246</v>
      </c>
      <c r="N751" s="22">
        <v>15.5</v>
      </c>
      <c r="O751" s="22">
        <v>42.7</v>
      </c>
      <c r="P751" s="22">
        <v>36.2</v>
      </c>
      <c r="Q751" s="22">
        <f t="shared" si="56"/>
        <v>35.150000000000006</v>
      </c>
      <c r="R751"/>
      <c r="S751" s="26">
        <v>1.75E-05</v>
      </c>
      <c r="T751" s="26">
        <v>1.13E-05</v>
      </c>
      <c r="U751" s="26">
        <v>5.71E-06</v>
      </c>
      <c r="V751" s="26">
        <v>2.47E-06</v>
      </c>
      <c r="W751" s="26">
        <v>2.09E-06</v>
      </c>
      <c r="X751" s="26">
        <v>1.16E-06</v>
      </c>
      <c r="Y751">
        <v>834.2</v>
      </c>
      <c r="Z751">
        <v>310.7</v>
      </c>
      <c r="AA751">
        <v>304</v>
      </c>
      <c r="AB751">
        <v>17.4</v>
      </c>
      <c r="AD751">
        <v>6151</v>
      </c>
      <c r="AE751">
        <v>310</v>
      </c>
      <c r="AF751">
        <v>120</v>
      </c>
      <c r="AG751">
        <v>44</v>
      </c>
      <c r="AH751">
        <v>10</v>
      </c>
      <c r="AI751">
        <v>36</v>
      </c>
      <c r="AJ751">
        <f t="shared" si="59"/>
        <v>130409.89399293286</v>
      </c>
      <c r="AK751">
        <f t="shared" si="59"/>
        <v>6572.438162544169</v>
      </c>
      <c r="AL751">
        <f t="shared" si="59"/>
        <v>2544.1696113074204</v>
      </c>
      <c r="AM751">
        <f t="shared" si="59"/>
        <v>932.8621908127208</v>
      </c>
      <c r="AN751">
        <f t="shared" si="59"/>
        <v>212.01413427561837</v>
      </c>
      <c r="AO751">
        <f t="shared" si="59"/>
        <v>763.2508833922261</v>
      </c>
      <c r="AP751">
        <v>0.686</v>
      </c>
      <c r="AR751">
        <v>150.7756042</v>
      </c>
      <c r="AS751">
        <v>0.022</v>
      </c>
      <c r="AU751">
        <v>0.3731743395</v>
      </c>
      <c r="AV751">
        <f t="shared" si="60"/>
        <v>0.3931743395</v>
      </c>
      <c r="AW751">
        <v>0.011</v>
      </c>
    </row>
    <row r="752" spans="1:49" ht="12.75">
      <c r="A752" s="23">
        <v>37856</v>
      </c>
      <c r="B752" s="22">
        <v>235</v>
      </c>
      <c r="C752" s="24">
        <v>0.824884236</v>
      </c>
      <c r="D752" s="25">
        <v>0.824884236</v>
      </c>
      <c r="E752">
        <v>0</v>
      </c>
      <c r="F752">
        <v>38.80386173</v>
      </c>
      <c r="G752">
        <v>-76.07419854</v>
      </c>
      <c r="H752">
        <v>890.6</v>
      </c>
      <c r="I752">
        <v>861.39</v>
      </c>
      <c r="J752">
        <f t="shared" si="57"/>
        <v>1348.3200741400203</v>
      </c>
      <c r="K752" s="10">
        <v>1533.3268632513668</v>
      </c>
      <c r="L752">
        <v>1515.295699745571</v>
      </c>
      <c r="M752" s="10">
        <f t="shared" si="58"/>
        <v>1524.3112814984688</v>
      </c>
      <c r="N752" s="22">
        <v>16.9</v>
      </c>
      <c r="O752" s="22">
        <v>29.5</v>
      </c>
      <c r="P752" s="22">
        <v>37.1</v>
      </c>
      <c r="Q752" s="22">
        <f t="shared" si="56"/>
        <v>36.650000000000006</v>
      </c>
      <c r="R752"/>
      <c r="AD752">
        <v>6232</v>
      </c>
      <c r="AE752">
        <v>298</v>
      </c>
      <c r="AF752">
        <v>111</v>
      </c>
      <c r="AG752">
        <v>35</v>
      </c>
      <c r="AH752">
        <v>7</v>
      </c>
      <c r="AI752">
        <v>35</v>
      </c>
      <c r="AJ752">
        <f t="shared" si="59"/>
        <v>132127.20848056537</v>
      </c>
      <c r="AK752">
        <f t="shared" si="59"/>
        <v>6318.021201413428</v>
      </c>
      <c r="AL752">
        <f t="shared" si="59"/>
        <v>2353.356890459364</v>
      </c>
      <c r="AM752">
        <f t="shared" si="59"/>
        <v>742.0494699646642</v>
      </c>
      <c r="AN752">
        <f t="shared" si="59"/>
        <v>148.40989399293287</v>
      </c>
      <c r="AO752">
        <f t="shared" si="59"/>
        <v>742.0494699646642</v>
      </c>
      <c r="AP752">
        <v>0.656</v>
      </c>
      <c r="AR752">
        <v>138.1882782</v>
      </c>
      <c r="AS752">
        <v>0.021</v>
      </c>
      <c r="AU752">
        <v>0.2929502428</v>
      </c>
      <c r="AV752">
        <f t="shared" si="60"/>
        <v>0.3129502428</v>
      </c>
      <c r="AW752">
        <v>0.006</v>
      </c>
    </row>
    <row r="753" spans="1:49" ht="12.75">
      <c r="A753" s="23">
        <v>37856</v>
      </c>
      <c r="B753" s="22">
        <v>235</v>
      </c>
      <c r="C753" s="24">
        <v>0.824999988</v>
      </c>
      <c r="D753" s="25">
        <v>0.824999988</v>
      </c>
      <c r="E753">
        <v>0</v>
      </c>
      <c r="F753">
        <v>38.80043867</v>
      </c>
      <c r="G753">
        <v>-76.07997367</v>
      </c>
      <c r="H753">
        <v>888.7</v>
      </c>
      <c r="I753">
        <v>859.49</v>
      </c>
      <c r="J753">
        <f t="shared" si="57"/>
        <v>1366.656639173916</v>
      </c>
      <c r="K753" s="10">
        <v>1551.6634282852624</v>
      </c>
      <c r="L753">
        <v>1533.6322647794666</v>
      </c>
      <c r="M753" s="10">
        <f t="shared" si="58"/>
        <v>1542.6478465323644</v>
      </c>
      <c r="N753" s="22">
        <v>16.7</v>
      </c>
      <c r="O753" s="22">
        <v>26.9</v>
      </c>
      <c r="P753" s="22">
        <v>37.6</v>
      </c>
      <c r="Q753" s="22">
        <f t="shared" si="56"/>
        <v>37.35</v>
      </c>
      <c r="R753">
        <v>-30.087</v>
      </c>
      <c r="AD753">
        <v>6121</v>
      </c>
      <c r="AE753">
        <v>315</v>
      </c>
      <c r="AF753">
        <v>121</v>
      </c>
      <c r="AG753">
        <v>37</v>
      </c>
      <c r="AH753">
        <v>8</v>
      </c>
      <c r="AI753">
        <v>26</v>
      </c>
      <c r="AJ753">
        <f t="shared" si="59"/>
        <v>129773.851590106</v>
      </c>
      <c r="AK753">
        <f t="shared" si="59"/>
        <v>6678.445229681979</v>
      </c>
      <c r="AL753">
        <f t="shared" si="59"/>
        <v>2565.3710247349823</v>
      </c>
      <c r="AM753">
        <f t="shared" si="59"/>
        <v>784.452296819788</v>
      </c>
      <c r="AN753">
        <f t="shared" si="59"/>
        <v>169.61130742049468</v>
      </c>
      <c r="AO753">
        <f t="shared" si="59"/>
        <v>551.2367491166077</v>
      </c>
      <c r="AP753">
        <v>0.566</v>
      </c>
      <c r="AR753">
        <v>131.6750641</v>
      </c>
      <c r="AS753">
        <v>0.011</v>
      </c>
      <c r="AU753">
        <v>0.2323376238</v>
      </c>
      <c r="AV753">
        <f t="shared" si="60"/>
        <v>0.2523376238</v>
      </c>
      <c r="AW753">
        <v>0.003</v>
      </c>
    </row>
    <row r="754" spans="1:49" ht="12.75">
      <c r="A754" s="23">
        <v>37856</v>
      </c>
      <c r="B754" s="22">
        <v>235</v>
      </c>
      <c r="C754" s="24">
        <v>0.82511574</v>
      </c>
      <c r="D754" s="25">
        <v>0.82511574</v>
      </c>
      <c r="E754">
        <v>0</v>
      </c>
      <c r="F754">
        <v>38.79523826</v>
      </c>
      <c r="G754">
        <v>-76.08399629</v>
      </c>
      <c r="H754">
        <v>886.8</v>
      </c>
      <c r="I754">
        <v>857.59</v>
      </c>
      <c r="J754">
        <f t="shared" si="57"/>
        <v>1385.0337841481432</v>
      </c>
      <c r="K754" s="10">
        <v>1570.0405732594913</v>
      </c>
      <c r="L754">
        <v>1552.0094097536953</v>
      </c>
      <c r="M754" s="10">
        <f t="shared" si="58"/>
        <v>1561.0249915065933</v>
      </c>
      <c r="N754" s="22">
        <v>16.7</v>
      </c>
      <c r="O754" s="22">
        <v>25</v>
      </c>
      <c r="P754" s="22">
        <v>37.2</v>
      </c>
      <c r="Q754" s="22">
        <f t="shared" si="56"/>
        <v>37.400000000000006</v>
      </c>
      <c r="R754"/>
      <c r="AD754">
        <v>6173</v>
      </c>
      <c r="AE754">
        <v>255</v>
      </c>
      <c r="AF754">
        <v>126</v>
      </c>
      <c r="AG754">
        <v>34</v>
      </c>
      <c r="AH754">
        <v>11</v>
      </c>
      <c r="AI754">
        <v>29</v>
      </c>
      <c r="AJ754">
        <f t="shared" si="59"/>
        <v>130876.32508833922</v>
      </c>
      <c r="AK754">
        <f t="shared" si="59"/>
        <v>5406.360424028268</v>
      </c>
      <c r="AL754">
        <f t="shared" si="59"/>
        <v>2671.3780918727916</v>
      </c>
      <c r="AM754">
        <f t="shared" si="59"/>
        <v>720.8480565371025</v>
      </c>
      <c r="AN754">
        <f t="shared" si="59"/>
        <v>233.2155477031802</v>
      </c>
      <c r="AO754">
        <f t="shared" si="59"/>
        <v>614.8409893992932</v>
      </c>
      <c r="AP754">
        <v>0.648</v>
      </c>
      <c r="AR754">
        <v>129.3071747</v>
      </c>
      <c r="AS754">
        <v>0.011</v>
      </c>
      <c r="AU754">
        <v>0.1587979496</v>
      </c>
      <c r="AV754">
        <f t="shared" si="60"/>
        <v>0.17879794959999998</v>
      </c>
      <c r="AW754">
        <v>0.002</v>
      </c>
    </row>
    <row r="755" spans="1:49" ht="12.75">
      <c r="A755" s="23">
        <v>37856</v>
      </c>
      <c r="B755" s="22">
        <v>235</v>
      </c>
      <c r="C755" s="24">
        <v>0.825231493</v>
      </c>
      <c r="D755" s="25">
        <v>0.825231493</v>
      </c>
      <c r="E755">
        <v>0</v>
      </c>
      <c r="F755">
        <v>38.78940102</v>
      </c>
      <c r="G755">
        <v>-76.0861099</v>
      </c>
      <c r="H755">
        <v>884.3</v>
      </c>
      <c r="I755">
        <v>855.09</v>
      </c>
      <c r="J755">
        <f t="shared" si="57"/>
        <v>1409.2763667374825</v>
      </c>
      <c r="K755" s="10">
        <v>1594.2831558488306</v>
      </c>
      <c r="L755">
        <v>1576.2519923430348</v>
      </c>
      <c r="M755" s="10">
        <f t="shared" si="58"/>
        <v>1585.2675740959326</v>
      </c>
      <c r="N755" s="22">
        <v>16.7</v>
      </c>
      <c r="O755" s="22">
        <v>23.4</v>
      </c>
      <c r="P755" s="22">
        <v>40.1</v>
      </c>
      <c r="Q755" s="22">
        <f t="shared" si="56"/>
        <v>38.650000000000006</v>
      </c>
      <c r="R755"/>
      <c r="S755" s="26">
        <v>1.3E-05</v>
      </c>
      <c r="T755" s="26">
        <v>8.6E-06</v>
      </c>
      <c r="U755" s="26">
        <v>4.92E-06</v>
      </c>
      <c r="V755" s="26">
        <v>1.74E-06</v>
      </c>
      <c r="W755" s="26">
        <v>1.63E-06</v>
      </c>
      <c r="X755" s="26">
        <v>1.01E-06</v>
      </c>
      <c r="Y755">
        <v>828.4</v>
      </c>
      <c r="Z755">
        <v>310.6</v>
      </c>
      <c r="AA755">
        <v>303.9</v>
      </c>
      <c r="AB755">
        <v>15.4</v>
      </c>
      <c r="AD755">
        <v>5947</v>
      </c>
      <c r="AE755">
        <v>301</v>
      </c>
      <c r="AF755">
        <v>124</v>
      </c>
      <c r="AG755">
        <v>35</v>
      </c>
      <c r="AH755">
        <v>9</v>
      </c>
      <c r="AI755">
        <v>33</v>
      </c>
      <c r="AJ755">
        <f t="shared" si="59"/>
        <v>126084.80565371024</v>
      </c>
      <c r="AK755">
        <f t="shared" si="59"/>
        <v>6381.625441696113</v>
      </c>
      <c r="AL755">
        <f t="shared" si="59"/>
        <v>2628.975265017668</v>
      </c>
      <c r="AM755">
        <f t="shared" si="59"/>
        <v>742.0494699646642</v>
      </c>
      <c r="AN755">
        <f t="shared" si="59"/>
        <v>190.81272084805653</v>
      </c>
      <c r="AO755">
        <f t="shared" si="59"/>
        <v>699.6466431095406</v>
      </c>
      <c r="AP755">
        <v>0.526</v>
      </c>
      <c r="AR755">
        <v>124.9782257</v>
      </c>
      <c r="AS755">
        <v>0.002</v>
      </c>
      <c r="AU755">
        <v>0.1259405613</v>
      </c>
      <c r="AV755">
        <f t="shared" si="60"/>
        <v>0.1459405613</v>
      </c>
      <c r="AW755">
        <v>0.003</v>
      </c>
    </row>
    <row r="756" spans="1:49" ht="12.75">
      <c r="A756" s="23">
        <v>37856</v>
      </c>
      <c r="B756" s="22">
        <v>235</v>
      </c>
      <c r="C756" s="24">
        <v>0.825347245</v>
      </c>
      <c r="D756" s="25">
        <v>0.825347245</v>
      </c>
      <c r="E756">
        <v>0</v>
      </c>
      <c r="F756">
        <v>38.78316297</v>
      </c>
      <c r="G756">
        <v>-76.0860456</v>
      </c>
      <c r="H756">
        <v>881.1</v>
      </c>
      <c r="I756">
        <v>851.89</v>
      </c>
      <c r="J756">
        <f t="shared" si="57"/>
        <v>1440.4105048279737</v>
      </c>
      <c r="K756" s="10">
        <v>1625.4172939393202</v>
      </c>
      <c r="L756">
        <v>1607.3861304335244</v>
      </c>
      <c r="M756" s="10">
        <f t="shared" si="58"/>
        <v>1616.4017121864222</v>
      </c>
      <c r="N756" s="22">
        <v>16.2</v>
      </c>
      <c r="O756" s="22">
        <v>24.1</v>
      </c>
      <c r="P756" s="22">
        <v>38.2</v>
      </c>
      <c r="Q756" s="22">
        <f t="shared" si="56"/>
        <v>39.150000000000006</v>
      </c>
      <c r="R756"/>
      <c r="AD756">
        <v>5900</v>
      </c>
      <c r="AE756">
        <v>302</v>
      </c>
      <c r="AF756">
        <v>128</v>
      </c>
      <c r="AG756">
        <v>31</v>
      </c>
      <c r="AH756">
        <v>14</v>
      </c>
      <c r="AI756">
        <v>29</v>
      </c>
      <c r="AJ756">
        <f t="shared" si="59"/>
        <v>125088.33922261484</v>
      </c>
      <c r="AK756">
        <f t="shared" si="59"/>
        <v>6402.826855123675</v>
      </c>
      <c r="AL756">
        <f t="shared" si="59"/>
        <v>2713.780918727915</v>
      </c>
      <c r="AM756">
        <f t="shared" si="59"/>
        <v>657.243816254417</v>
      </c>
      <c r="AN756">
        <f t="shared" si="59"/>
        <v>296.81978798586573</v>
      </c>
      <c r="AO756">
        <f t="shared" si="59"/>
        <v>614.8409893992932</v>
      </c>
      <c r="AP756">
        <v>0.608</v>
      </c>
      <c r="AR756">
        <v>125.7005081</v>
      </c>
      <c r="AS756">
        <v>0.011</v>
      </c>
      <c r="AU756">
        <v>0.1107691899</v>
      </c>
      <c r="AV756">
        <f t="shared" si="60"/>
        <v>0.1307691899</v>
      </c>
      <c r="AW756">
        <v>0.009</v>
      </c>
    </row>
    <row r="757" spans="1:49" ht="12.75">
      <c r="A757" s="23">
        <v>37856</v>
      </c>
      <c r="B757" s="22">
        <v>235</v>
      </c>
      <c r="C757" s="24">
        <v>0.825462937</v>
      </c>
      <c r="D757" s="25">
        <v>0.825462937</v>
      </c>
      <c r="E757">
        <v>0</v>
      </c>
      <c r="F757">
        <v>38.77712838</v>
      </c>
      <c r="G757">
        <v>-76.08392366</v>
      </c>
      <c r="H757">
        <v>878.8</v>
      </c>
      <c r="I757">
        <v>849.59</v>
      </c>
      <c r="J757">
        <f t="shared" si="57"/>
        <v>1462.8604892987348</v>
      </c>
      <c r="K757" s="10">
        <v>1647.8672784100831</v>
      </c>
      <c r="L757">
        <v>1629.8361149042871</v>
      </c>
      <c r="M757" s="10">
        <f t="shared" si="58"/>
        <v>1638.8516966571851</v>
      </c>
      <c r="N757" s="22">
        <v>16.3</v>
      </c>
      <c r="O757" s="22">
        <v>22.1</v>
      </c>
      <c r="P757" s="22">
        <v>39.6</v>
      </c>
      <c r="Q757" s="22">
        <f t="shared" si="56"/>
        <v>38.900000000000006</v>
      </c>
      <c r="R757"/>
      <c r="AD757">
        <v>5936</v>
      </c>
      <c r="AE757">
        <v>311</v>
      </c>
      <c r="AF757">
        <v>126</v>
      </c>
      <c r="AG757">
        <v>34</v>
      </c>
      <c r="AH757">
        <v>8</v>
      </c>
      <c r="AI757">
        <v>26</v>
      </c>
      <c r="AJ757">
        <f aca="true" t="shared" si="61" ref="AJ757:AO799">IF(AD757&gt;0,(AD757*(60/1))/2.83,"")</f>
        <v>125851.59010600706</v>
      </c>
      <c r="AK757">
        <f t="shared" si="61"/>
        <v>6593.639575971732</v>
      </c>
      <c r="AL757">
        <f t="shared" si="61"/>
        <v>2671.3780918727916</v>
      </c>
      <c r="AM757">
        <f t="shared" si="61"/>
        <v>720.8480565371025</v>
      </c>
      <c r="AN757">
        <f t="shared" si="61"/>
        <v>169.61130742049468</v>
      </c>
      <c r="AO757">
        <f t="shared" si="61"/>
        <v>551.2367491166077</v>
      </c>
      <c r="AP757">
        <v>0.606</v>
      </c>
      <c r="AR757">
        <v>123.4612274</v>
      </c>
      <c r="AS757">
        <v>0.011</v>
      </c>
      <c r="AU757">
        <v>0.09272783995</v>
      </c>
      <c r="AV757">
        <f t="shared" si="60"/>
        <v>0.11272783995</v>
      </c>
      <c r="AW757">
        <v>0.01</v>
      </c>
    </row>
    <row r="758" spans="1:49" ht="12.75">
      <c r="A758" s="23">
        <v>37856</v>
      </c>
      <c r="B758" s="22">
        <v>235</v>
      </c>
      <c r="C758" s="24">
        <v>0.82557869</v>
      </c>
      <c r="D758" s="25">
        <v>0.82557869</v>
      </c>
      <c r="E758">
        <v>0</v>
      </c>
      <c r="F758">
        <v>38.77168917</v>
      </c>
      <c r="G758">
        <v>-76.07993353</v>
      </c>
      <c r="H758">
        <v>876.7</v>
      </c>
      <c r="I758">
        <v>847.49</v>
      </c>
      <c r="J758">
        <f t="shared" si="57"/>
        <v>1483.4114436223467</v>
      </c>
      <c r="K758" s="10">
        <v>1668.4182327336935</v>
      </c>
      <c r="L758">
        <v>1650.3870692278974</v>
      </c>
      <c r="M758" s="10">
        <f t="shared" si="58"/>
        <v>1659.4026509807954</v>
      </c>
      <c r="N758" s="22">
        <v>16.6</v>
      </c>
      <c r="O758" s="22">
        <v>19.1</v>
      </c>
      <c r="P758" s="22">
        <v>38.1</v>
      </c>
      <c r="Q758" s="22">
        <f t="shared" si="56"/>
        <v>38.85</v>
      </c>
      <c r="R758"/>
      <c r="S758" s="26">
        <v>7.12E-06</v>
      </c>
      <c r="T758" s="26">
        <v>5.62E-06</v>
      </c>
      <c r="U758" s="26">
        <v>2.68E-06</v>
      </c>
      <c r="V758" s="26">
        <v>1.14E-06</v>
      </c>
      <c r="W758" s="26">
        <v>1.06E-06</v>
      </c>
      <c r="X758" s="26">
        <v>7.35E-07</v>
      </c>
      <c r="Y758">
        <v>820.8</v>
      </c>
      <c r="Z758">
        <v>310.6</v>
      </c>
      <c r="AA758">
        <v>303.8</v>
      </c>
      <c r="AB758">
        <v>13.1</v>
      </c>
      <c r="AD758">
        <v>7328</v>
      </c>
      <c r="AE758">
        <v>302</v>
      </c>
      <c r="AF758">
        <v>126</v>
      </c>
      <c r="AG758">
        <v>34</v>
      </c>
      <c r="AH758">
        <v>16</v>
      </c>
      <c r="AI758">
        <v>27</v>
      </c>
      <c r="AJ758">
        <f t="shared" si="61"/>
        <v>155363.95759717314</v>
      </c>
      <c r="AK758">
        <f t="shared" si="61"/>
        <v>6402.826855123675</v>
      </c>
      <c r="AL758">
        <f t="shared" si="61"/>
        <v>2671.3780918727916</v>
      </c>
      <c r="AM758">
        <f t="shared" si="61"/>
        <v>720.8480565371025</v>
      </c>
      <c r="AN758">
        <f t="shared" si="61"/>
        <v>339.22261484098937</v>
      </c>
      <c r="AO758">
        <f t="shared" si="61"/>
        <v>572.4381625441696</v>
      </c>
      <c r="AP758">
        <v>0.625</v>
      </c>
      <c r="AR758">
        <v>107.3548737</v>
      </c>
      <c r="AS758">
        <v>0.011</v>
      </c>
      <c r="AU758">
        <v>0.07830862701</v>
      </c>
      <c r="AV758">
        <f t="shared" si="60"/>
        <v>0.09830862701000001</v>
      </c>
      <c r="AW758">
        <v>0.005</v>
      </c>
    </row>
    <row r="759" spans="1:49" ht="12.75">
      <c r="A759" s="23">
        <v>37856</v>
      </c>
      <c r="B759" s="22">
        <v>235</v>
      </c>
      <c r="C759" s="24">
        <v>0.825694442</v>
      </c>
      <c r="D759" s="25">
        <v>0.825694442</v>
      </c>
      <c r="E759">
        <v>0</v>
      </c>
      <c r="F759">
        <v>38.7671869</v>
      </c>
      <c r="G759">
        <v>-76.07450391</v>
      </c>
      <c r="H759">
        <v>875.6</v>
      </c>
      <c r="I759">
        <v>846.39</v>
      </c>
      <c r="J759">
        <f t="shared" si="57"/>
        <v>1494.1965615684041</v>
      </c>
      <c r="K759" s="10">
        <v>1679.2033506797507</v>
      </c>
      <c r="L759">
        <v>1661.1721871739549</v>
      </c>
      <c r="M759" s="10">
        <f t="shared" si="58"/>
        <v>1670.1877689268526</v>
      </c>
      <c r="N759" s="22">
        <v>16.7</v>
      </c>
      <c r="O759" s="22">
        <v>17.6</v>
      </c>
      <c r="P759" s="22">
        <v>41.7</v>
      </c>
      <c r="Q759" s="22">
        <f t="shared" si="56"/>
        <v>39.900000000000006</v>
      </c>
      <c r="R759">
        <v>-8.812</v>
      </c>
      <c r="AD759">
        <v>8185</v>
      </c>
      <c r="AE759">
        <v>314</v>
      </c>
      <c r="AF759">
        <v>108</v>
      </c>
      <c r="AG759">
        <v>29</v>
      </c>
      <c r="AH759">
        <v>11</v>
      </c>
      <c r="AI759">
        <v>47</v>
      </c>
      <c r="AJ759">
        <f t="shared" si="61"/>
        <v>173533.56890459365</v>
      </c>
      <c r="AK759">
        <f t="shared" si="61"/>
        <v>6657.243816254417</v>
      </c>
      <c r="AL759">
        <f t="shared" si="61"/>
        <v>2289.7526501766783</v>
      </c>
      <c r="AM759">
        <f t="shared" si="61"/>
        <v>614.8409893992932</v>
      </c>
      <c r="AN759">
        <f t="shared" si="61"/>
        <v>233.2155477031802</v>
      </c>
      <c r="AO759">
        <f t="shared" si="61"/>
        <v>996.4664310954064</v>
      </c>
      <c r="AP759">
        <v>0.566</v>
      </c>
      <c r="AR759">
        <v>101.4640884</v>
      </c>
      <c r="AS759">
        <v>0.001</v>
      </c>
      <c r="AU759">
        <v>0.07705990225</v>
      </c>
      <c r="AV759">
        <f t="shared" si="60"/>
        <v>0.09705990225000001</v>
      </c>
      <c r="AW759">
        <v>0.004</v>
      </c>
    </row>
    <row r="760" spans="1:49" ht="12.75">
      <c r="A760" s="23">
        <v>37856</v>
      </c>
      <c r="B760" s="22">
        <v>235</v>
      </c>
      <c r="C760" s="24">
        <v>0.825810194</v>
      </c>
      <c r="D760" s="25">
        <v>0.825810194</v>
      </c>
      <c r="E760">
        <v>0</v>
      </c>
      <c r="F760">
        <v>38.7639124</v>
      </c>
      <c r="G760">
        <v>-76.06793519</v>
      </c>
      <c r="H760">
        <v>873.4</v>
      </c>
      <c r="I760">
        <v>844.19</v>
      </c>
      <c r="J760">
        <f t="shared" si="57"/>
        <v>1515.808911567599</v>
      </c>
      <c r="K760" s="10">
        <v>1700.8157006789456</v>
      </c>
      <c r="L760">
        <v>1682.7845371731496</v>
      </c>
      <c r="M760" s="10">
        <f t="shared" si="58"/>
        <v>1691.8001189260476</v>
      </c>
      <c r="N760" s="22">
        <v>16.7</v>
      </c>
      <c r="O760" s="22">
        <v>16.7</v>
      </c>
      <c r="P760" s="22">
        <v>41.1</v>
      </c>
      <c r="Q760" s="22">
        <f t="shared" si="56"/>
        <v>41.400000000000006</v>
      </c>
      <c r="R760"/>
      <c r="AD760">
        <v>6538</v>
      </c>
      <c r="AE760">
        <v>304</v>
      </c>
      <c r="AF760">
        <v>108</v>
      </c>
      <c r="AG760">
        <v>33</v>
      </c>
      <c r="AH760">
        <v>14</v>
      </c>
      <c r="AI760">
        <v>44</v>
      </c>
      <c r="AJ760">
        <f t="shared" si="61"/>
        <v>138614.8409893993</v>
      </c>
      <c r="AK760">
        <f t="shared" si="61"/>
        <v>6445.229681978798</v>
      </c>
      <c r="AL760">
        <f t="shared" si="61"/>
        <v>2289.7526501766783</v>
      </c>
      <c r="AM760">
        <f t="shared" si="61"/>
        <v>699.6466431095406</v>
      </c>
      <c r="AN760">
        <f t="shared" si="61"/>
        <v>296.81978798586573</v>
      </c>
      <c r="AO760">
        <f t="shared" si="61"/>
        <v>932.8621908127208</v>
      </c>
      <c r="AP760">
        <v>0.436</v>
      </c>
      <c r="AR760">
        <v>95.45497894</v>
      </c>
      <c r="AS760">
        <v>-0.009</v>
      </c>
      <c r="AU760">
        <v>0.05063136294</v>
      </c>
      <c r="AV760">
        <f t="shared" si="60"/>
        <v>0.07063136294</v>
      </c>
      <c r="AW760">
        <v>0.001</v>
      </c>
    </row>
    <row r="761" spans="1:49" ht="12.75">
      <c r="A761" s="23">
        <v>37856</v>
      </c>
      <c r="B761" s="22">
        <v>235</v>
      </c>
      <c r="C761" s="24">
        <v>0.825925946</v>
      </c>
      <c r="D761" s="25">
        <v>0.825925946</v>
      </c>
      <c r="E761">
        <v>0</v>
      </c>
      <c r="F761">
        <v>38.76167225</v>
      </c>
      <c r="G761">
        <v>-76.06060533</v>
      </c>
      <c r="H761">
        <v>871</v>
      </c>
      <c r="I761">
        <v>841.79</v>
      </c>
      <c r="J761">
        <f t="shared" si="57"/>
        <v>1539.450350676348</v>
      </c>
      <c r="K761" s="10">
        <v>1724.4571397876948</v>
      </c>
      <c r="L761">
        <v>1706.4259762818988</v>
      </c>
      <c r="M761" s="10">
        <f t="shared" si="58"/>
        <v>1715.4415580347968</v>
      </c>
      <c r="N761" s="22">
        <v>15.9</v>
      </c>
      <c r="O761" s="22">
        <v>18.3</v>
      </c>
      <c r="P761" s="22">
        <v>42.6</v>
      </c>
      <c r="Q761" s="22">
        <f t="shared" si="56"/>
        <v>41.85</v>
      </c>
      <c r="R761"/>
      <c r="S761" s="26">
        <v>5.1E-06</v>
      </c>
      <c r="T761" s="26">
        <v>3.95E-06</v>
      </c>
      <c r="U761" s="26">
        <v>1.57E-06</v>
      </c>
      <c r="V761" s="26">
        <v>6.71E-07</v>
      </c>
      <c r="W761" s="26">
        <v>4.23E-07</v>
      </c>
      <c r="X761" s="26">
        <v>-2.21E-07</v>
      </c>
      <c r="Y761">
        <v>814.5</v>
      </c>
      <c r="Z761">
        <v>310.6</v>
      </c>
      <c r="AA761">
        <v>303.8</v>
      </c>
      <c r="AB761">
        <v>11.1</v>
      </c>
      <c r="AD761">
        <v>5915</v>
      </c>
      <c r="AE761">
        <v>286</v>
      </c>
      <c r="AF761">
        <v>108</v>
      </c>
      <c r="AG761">
        <v>39</v>
      </c>
      <c r="AH761">
        <v>9</v>
      </c>
      <c r="AI761">
        <v>39</v>
      </c>
      <c r="AJ761">
        <f t="shared" si="61"/>
        <v>125406.36042402826</v>
      </c>
      <c r="AK761">
        <f t="shared" si="61"/>
        <v>6063.604240282685</v>
      </c>
      <c r="AL761">
        <f t="shared" si="61"/>
        <v>2289.7526501766783</v>
      </c>
      <c r="AM761">
        <f t="shared" si="61"/>
        <v>826.8551236749116</v>
      </c>
      <c r="AN761">
        <f t="shared" si="61"/>
        <v>190.81272084805653</v>
      </c>
      <c r="AO761">
        <f t="shared" si="61"/>
        <v>826.8551236749116</v>
      </c>
      <c r="AP761">
        <v>0.456</v>
      </c>
      <c r="AR761">
        <v>95.63140869</v>
      </c>
      <c r="AS761">
        <v>0.002</v>
      </c>
      <c r="AU761">
        <v>0.07729644328</v>
      </c>
      <c r="AV761">
        <f t="shared" si="60"/>
        <v>0.09729644328</v>
      </c>
      <c r="AW761">
        <v>0.004</v>
      </c>
    </row>
    <row r="762" spans="1:49" ht="12.75">
      <c r="A762" s="23">
        <v>37856</v>
      </c>
      <c r="B762" s="22">
        <v>235</v>
      </c>
      <c r="C762" s="24">
        <v>0.826041639</v>
      </c>
      <c r="D762" s="25">
        <v>0.826041639</v>
      </c>
      <c r="E762">
        <v>0</v>
      </c>
      <c r="F762">
        <v>38.76078417</v>
      </c>
      <c r="G762">
        <v>-76.05297678</v>
      </c>
      <c r="H762">
        <v>868.7</v>
      </c>
      <c r="I762">
        <v>839.49</v>
      </c>
      <c r="J762">
        <f t="shared" si="57"/>
        <v>1562.1700643110432</v>
      </c>
      <c r="K762" s="10">
        <v>1747.1768534223897</v>
      </c>
      <c r="L762">
        <v>1729.145689916594</v>
      </c>
      <c r="M762" s="10">
        <f t="shared" si="58"/>
        <v>1738.1612716694917</v>
      </c>
      <c r="N762" s="22">
        <v>16.4</v>
      </c>
      <c r="O762" s="22">
        <v>16.3</v>
      </c>
      <c r="P762" s="22">
        <v>40.1</v>
      </c>
      <c r="Q762" s="22">
        <f t="shared" si="56"/>
        <v>41.35</v>
      </c>
      <c r="R762"/>
      <c r="AD762">
        <v>5934</v>
      </c>
      <c r="AE762">
        <v>298</v>
      </c>
      <c r="AF762">
        <v>111</v>
      </c>
      <c r="AG762">
        <v>17</v>
      </c>
      <c r="AH762">
        <v>12</v>
      </c>
      <c r="AI762">
        <v>36</v>
      </c>
      <c r="AJ762">
        <f t="shared" si="61"/>
        <v>125809.18727915194</v>
      </c>
      <c r="AK762">
        <f t="shared" si="61"/>
        <v>6318.021201413428</v>
      </c>
      <c r="AL762">
        <f t="shared" si="61"/>
        <v>2353.356890459364</v>
      </c>
      <c r="AM762">
        <f t="shared" si="61"/>
        <v>360.42402826855124</v>
      </c>
      <c r="AN762">
        <f t="shared" si="61"/>
        <v>254.41696113074204</v>
      </c>
      <c r="AO762">
        <f t="shared" si="61"/>
        <v>763.2508833922261</v>
      </c>
      <c r="AP762">
        <v>0.497</v>
      </c>
      <c r="AR762">
        <v>82.88149261</v>
      </c>
      <c r="AS762">
        <v>-0.009</v>
      </c>
      <c r="AU762">
        <v>0.0817521289</v>
      </c>
      <c r="AV762">
        <f t="shared" si="60"/>
        <v>0.1017521289</v>
      </c>
      <c r="AW762">
        <v>0.009</v>
      </c>
    </row>
    <row r="763" spans="1:49" ht="12.75">
      <c r="A763" s="23">
        <v>37856</v>
      </c>
      <c r="B763" s="22">
        <v>235</v>
      </c>
      <c r="C763" s="24">
        <v>0.826157391</v>
      </c>
      <c r="D763" s="25">
        <v>0.826157391</v>
      </c>
      <c r="E763">
        <v>0</v>
      </c>
      <c r="F763">
        <v>38.76113221</v>
      </c>
      <c r="G763">
        <v>-76.04558004</v>
      </c>
      <c r="H763">
        <v>867.4</v>
      </c>
      <c r="I763">
        <v>838.19</v>
      </c>
      <c r="J763">
        <f t="shared" si="57"/>
        <v>1575.0391918493174</v>
      </c>
      <c r="K763" s="10">
        <v>1760.0459809606655</v>
      </c>
      <c r="L763">
        <v>1742.0148174548694</v>
      </c>
      <c r="M763" s="10">
        <f t="shared" si="58"/>
        <v>1751.0303992077675</v>
      </c>
      <c r="N763" s="22">
        <v>16.3</v>
      </c>
      <c r="O763" s="22">
        <v>15.5</v>
      </c>
      <c r="P763" s="22">
        <v>42.1</v>
      </c>
      <c r="Q763" s="22">
        <f t="shared" si="56"/>
        <v>41.1</v>
      </c>
      <c r="R763"/>
      <c r="AD763">
        <v>5789</v>
      </c>
      <c r="AE763">
        <v>297</v>
      </c>
      <c r="AF763">
        <v>113</v>
      </c>
      <c r="AG763">
        <v>31</v>
      </c>
      <c r="AH763">
        <v>9</v>
      </c>
      <c r="AI763">
        <v>33</v>
      </c>
      <c r="AJ763">
        <f t="shared" si="61"/>
        <v>122734.98233215547</v>
      </c>
      <c r="AK763">
        <f t="shared" si="61"/>
        <v>6296.819787985865</v>
      </c>
      <c r="AL763">
        <f t="shared" si="61"/>
        <v>2395.7597173144877</v>
      </c>
      <c r="AM763">
        <f t="shared" si="61"/>
        <v>657.243816254417</v>
      </c>
      <c r="AN763">
        <f t="shared" si="61"/>
        <v>190.81272084805653</v>
      </c>
      <c r="AO763">
        <f t="shared" si="61"/>
        <v>699.6466431095406</v>
      </c>
      <c r="AP763">
        <v>0.487</v>
      </c>
      <c r="AR763">
        <v>87.91257477</v>
      </c>
      <c r="AS763">
        <v>-0.009</v>
      </c>
      <c r="AU763">
        <v>0.07776949555</v>
      </c>
      <c r="AV763">
        <f t="shared" si="60"/>
        <v>0.09776949555</v>
      </c>
      <c r="AW763">
        <v>0.01</v>
      </c>
    </row>
    <row r="764" spans="1:49" ht="12.75">
      <c r="A764" s="23">
        <v>37856</v>
      </c>
      <c r="B764" s="22">
        <v>235</v>
      </c>
      <c r="C764" s="24">
        <v>0.826273143</v>
      </c>
      <c r="D764" s="25">
        <v>0.826273143</v>
      </c>
      <c r="E764">
        <v>0</v>
      </c>
      <c r="F764">
        <v>38.76295697</v>
      </c>
      <c r="G764">
        <v>-76.03876713</v>
      </c>
      <c r="H764">
        <v>866.5</v>
      </c>
      <c r="I764">
        <v>837.29</v>
      </c>
      <c r="J764">
        <f t="shared" si="57"/>
        <v>1583.9602854506836</v>
      </c>
      <c r="K764" s="10">
        <v>1768.9670745620301</v>
      </c>
      <c r="L764">
        <v>1750.9359110562343</v>
      </c>
      <c r="M764" s="10">
        <f t="shared" si="58"/>
        <v>1759.951492809132</v>
      </c>
      <c r="N764" s="22">
        <v>16.1</v>
      </c>
      <c r="O764" s="22">
        <v>15.9</v>
      </c>
      <c r="P764" s="22">
        <v>43.6</v>
      </c>
      <c r="Q764" s="22">
        <f t="shared" si="56"/>
        <v>42.85</v>
      </c>
      <c r="R764"/>
      <c r="S764" s="26">
        <v>2.91E-06</v>
      </c>
      <c r="T764" s="26">
        <v>3E-06</v>
      </c>
      <c r="U764" s="26">
        <v>1.34E-06</v>
      </c>
      <c r="V764" s="26">
        <v>4.08E-07</v>
      </c>
      <c r="W764" s="26">
        <v>4.62E-07</v>
      </c>
      <c r="X764" s="26">
        <v>4.7E-07</v>
      </c>
      <c r="Y764">
        <v>808.5</v>
      </c>
      <c r="Z764">
        <v>310.6</v>
      </c>
      <c r="AA764">
        <v>303.8</v>
      </c>
      <c r="AB764">
        <v>9.4</v>
      </c>
      <c r="AD764">
        <v>5862</v>
      </c>
      <c r="AE764">
        <v>297</v>
      </c>
      <c r="AF764">
        <v>107</v>
      </c>
      <c r="AG764">
        <v>32</v>
      </c>
      <c r="AH764">
        <v>10</v>
      </c>
      <c r="AI764">
        <v>26</v>
      </c>
      <c r="AJ764">
        <f t="shared" si="61"/>
        <v>124282.68551236749</v>
      </c>
      <c r="AK764">
        <f t="shared" si="61"/>
        <v>6296.819787985865</v>
      </c>
      <c r="AL764">
        <f t="shared" si="61"/>
        <v>2268.5512367491165</v>
      </c>
      <c r="AM764">
        <f t="shared" si="61"/>
        <v>678.4452296819787</v>
      </c>
      <c r="AN764">
        <f t="shared" si="61"/>
        <v>212.01413427561837</v>
      </c>
      <c r="AO764">
        <f t="shared" si="61"/>
        <v>551.2367491166077</v>
      </c>
      <c r="AP764">
        <v>0.545</v>
      </c>
      <c r="AR764">
        <v>96.24198914</v>
      </c>
      <c r="AS764">
        <v>0.011</v>
      </c>
      <c r="AU764">
        <v>0.1016218066</v>
      </c>
      <c r="AV764">
        <f t="shared" si="60"/>
        <v>0.12162180660000001</v>
      </c>
      <c r="AW764">
        <v>0.006</v>
      </c>
    </row>
    <row r="765" spans="1:49" ht="12.75">
      <c r="A765" s="23">
        <v>37856</v>
      </c>
      <c r="B765" s="22">
        <v>235</v>
      </c>
      <c r="C765" s="24">
        <v>0.826388896</v>
      </c>
      <c r="D765" s="25">
        <v>0.826388896</v>
      </c>
      <c r="E765">
        <v>0</v>
      </c>
      <c r="F765">
        <v>38.76595733</v>
      </c>
      <c r="G765">
        <v>-76.03284245</v>
      </c>
      <c r="H765">
        <v>864.1</v>
      </c>
      <c r="I765">
        <v>834.89</v>
      </c>
      <c r="J765">
        <f t="shared" si="57"/>
        <v>1607.7968305324184</v>
      </c>
      <c r="K765" s="10">
        <v>1792.8036196437652</v>
      </c>
      <c r="L765">
        <v>1774.7724561379691</v>
      </c>
      <c r="M765" s="10">
        <f t="shared" si="58"/>
        <v>1783.7880378908671</v>
      </c>
      <c r="N765" s="22">
        <v>15.8</v>
      </c>
      <c r="O765" s="22">
        <v>16</v>
      </c>
      <c r="P765" s="22">
        <v>44.1</v>
      </c>
      <c r="Q765" s="22">
        <f t="shared" si="56"/>
        <v>43.85</v>
      </c>
      <c r="R765">
        <v>-22.205</v>
      </c>
      <c r="AD765">
        <v>5790</v>
      </c>
      <c r="AE765">
        <v>270</v>
      </c>
      <c r="AF765">
        <v>105</v>
      </c>
      <c r="AG765">
        <v>24</v>
      </c>
      <c r="AH765">
        <v>13</v>
      </c>
      <c r="AI765">
        <v>24</v>
      </c>
      <c r="AJ765">
        <f t="shared" si="61"/>
        <v>122756.18374558304</v>
      </c>
      <c r="AK765">
        <f t="shared" si="61"/>
        <v>5724.381625441696</v>
      </c>
      <c r="AL765">
        <f t="shared" si="61"/>
        <v>2226.1484098939927</v>
      </c>
      <c r="AM765">
        <f t="shared" si="61"/>
        <v>508.8339222614841</v>
      </c>
      <c r="AN765">
        <f t="shared" si="61"/>
        <v>275.61837455830386</v>
      </c>
      <c r="AO765">
        <f t="shared" si="61"/>
        <v>508.8339222614841</v>
      </c>
      <c r="AP765">
        <v>0.516</v>
      </c>
      <c r="AR765">
        <v>93.08522797</v>
      </c>
      <c r="AS765">
        <v>0.011</v>
      </c>
      <c r="AU765">
        <v>0.0779722482</v>
      </c>
      <c r="AV765">
        <f t="shared" si="60"/>
        <v>0.0979722482</v>
      </c>
      <c r="AW765">
        <v>0.004</v>
      </c>
    </row>
    <row r="766" spans="1:49" ht="12.75">
      <c r="A766" s="23">
        <v>37856</v>
      </c>
      <c r="B766" s="22">
        <v>235</v>
      </c>
      <c r="C766" s="24">
        <v>0.826504648</v>
      </c>
      <c r="D766" s="25">
        <v>0.826504648</v>
      </c>
      <c r="E766">
        <v>0</v>
      </c>
      <c r="F766">
        <v>38.76996743</v>
      </c>
      <c r="G766">
        <v>-76.02817638</v>
      </c>
      <c r="H766">
        <v>862.6</v>
      </c>
      <c r="I766">
        <v>833.39</v>
      </c>
      <c r="J766">
        <f t="shared" si="57"/>
        <v>1622.7294922134317</v>
      </c>
      <c r="K766" s="10">
        <v>1807.7362813247782</v>
      </c>
      <c r="L766">
        <v>1789.7051178189824</v>
      </c>
      <c r="M766" s="10">
        <f t="shared" si="58"/>
        <v>1798.7206995718802</v>
      </c>
      <c r="N766" s="22">
        <v>15.4</v>
      </c>
      <c r="O766" s="22">
        <v>16.8</v>
      </c>
      <c r="P766" s="22">
        <v>40.6</v>
      </c>
      <c r="Q766" s="22">
        <f t="shared" si="56"/>
        <v>42.35</v>
      </c>
      <c r="R766"/>
      <c r="AD766">
        <v>5772</v>
      </c>
      <c r="AE766">
        <v>310</v>
      </c>
      <c r="AF766">
        <v>124</v>
      </c>
      <c r="AG766">
        <v>29</v>
      </c>
      <c r="AH766">
        <v>7</v>
      </c>
      <c r="AI766">
        <v>18</v>
      </c>
      <c r="AJ766">
        <f t="shared" si="61"/>
        <v>122374.55830388692</v>
      </c>
      <c r="AK766">
        <f t="shared" si="61"/>
        <v>6572.438162544169</v>
      </c>
      <c r="AL766">
        <f t="shared" si="61"/>
        <v>2628.975265017668</v>
      </c>
      <c r="AM766">
        <f t="shared" si="61"/>
        <v>614.8409893992932</v>
      </c>
      <c r="AN766">
        <f t="shared" si="61"/>
        <v>148.40989399293287</v>
      </c>
      <c r="AO766">
        <f t="shared" si="61"/>
        <v>381.62544169611306</v>
      </c>
      <c r="AP766">
        <v>0.536</v>
      </c>
      <c r="AR766">
        <v>96.68776703</v>
      </c>
      <c r="AS766">
        <v>0.001</v>
      </c>
      <c r="AU766">
        <v>0.07388146222</v>
      </c>
      <c r="AV766">
        <f t="shared" si="60"/>
        <v>0.09388146222</v>
      </c>
      <c r="AW766">
        <v>0.001</v>
      </c>
    </row>
    <row r="767" spans="1:49" ht="12.75">
      <c r="A767" s="23">
        <v>37856</v>
      </c>
      <c r="B767" s="22">
        <v>235</v>
      </c>
      <c r="C767" s="24">
        <v>0.8266204</v>
      </c>
      <c r="D767" s="25">
        <v>0.8266204</v>
      </c>
      <c r="E767">
        <v>0</v>
      </c>
      <c r="F767">
        <v>38.77463307</v>
      </c>
      <c r="G767">
        <v>-76.02497965</v>
      </c>
      <c r="H767">
        <v>859.8</v>
      </c>
      <c r="I767">
        <v>830.59</v>
      </c>
      <c r="J767">
        <f t="shared" si="57"/>
        <v>1650.6758446779236</v>
      </c>
      <c r="K767" s="10">
        <v>1835.6826337892717</v>
      </c>
      <c r="L767">
        <v>1817.6514702834759</v>
      </c>
      <c r="M767" s="10">
        <f t="shared" si="58"/>
        <v>1826.6670520363737</v>
      </c>
      <c r="N767" s="22">
        <v>15.2</v>
      </c>
      <c r="O767" s="22">
        <v>17.1</v>
      </c>
      <c r="P767" s="22">
        <v>40.2</v>
      </c>
      <c r="Q767" s="22">
        <f aca="true" t="shared" si="62" ref="Q767:Q830">AVERAGE(P766:P767)</f>
        <v>40.400000000000006</v>
      </c>
      <c r="R767"/>
      <c r="S767" s="26">
        <v>1.44E-06</v>
      </c>
      <c r="T767" s="26">
        <v>2.09E-06</v>
      </c>
      <c r="U767" s="26">
        <v>1.22E-06</v>
      </c>
      <c r="V767" s="26">
        <v>8.21E-07</v>
      </c>
      <c r="W767" s="26">
        <v>1.98E-07</v>
      </c>
      <c r="X767" s="26">
        <v>1.46E-07</v>
      </c>
      <c r="Y767">
        <v>803</v>
      </c>
      <c r="Z767">
        <v>310.6</v>
      </c>
      <c r="AA767">
        <v>303.7</v>
      </c>
      <c r="AB767">
        <v>8.2</v>
      </c>
      <c r="AD767">
        <v>5903</v>
      </c>
      <c r="AE767">
        <v>283</v>
      </c>
      <c r="AF767">
        <v>100</v>
      </c>
      <c r="AG767">
        <v>28</v>
      </c>
      <c r="AH767">
        <v>10</v>
      </c>
      <c r="AI767">
        <v>32</v>
      </c>
      <c r="AJ767">
        <f t="shared" si="61"/>
        <v>125151.94346289753</v>
      </c>
      <c r="AK767">
        <f t="shared" si="61"/>
        <v>6000</v>
      </c>
      <c r="AL767">
        <f t="shared" si="61"/>
        <v>2120.141342756184</v>
      </c>
      <c r="AM767">
        <f t="shared" si="61"/>
        <v>593.6395759717315</v>
      </c>
      <c r="AN767">
        <f t="shared" si="61"/>
        <v>212.01413427561837</v>
      </c>
      <c r="AO767">
        <f t="shared" si="61"/>
        <v>678.4452296819787</v>
      </c>
      <c r="AP767">
        <v>0.456</v>
      </c>
      <c r="AR767">
        <v>96.93389893</v>
      </c>
      <c r="AS767">
        <v>0.002</v>
      </c>
      <c r="AU767">
        <v>0.05302891508</v>
      </c>
      <c r="AV767">
        <f t="shared" si="60"/>
        <v>0.07302891508</v>
      </c>
      <c r="AW767">
        <v>0.004</v>
      </c>
    </row>
    <row r="768" spans="1:49" ht="12.75">
      <c r="A768" s="23">
        <v>37856</v>
      </c>
      <c r="B768" s="22">
        <v>235</v>
      </c>
      <c r="C768" s="24">
        <v>0.826736093</v>
      </c>
      <c r="D768" s="25">
        <v>0.826736093</v>
      </c>
      <c r="E768">
        <v>0</v>
      </c>
      <c r="F768">
        <v>38.77967351</v>
      </c>
      <c r="G768">
        <v>-76.02296793</v>
      </c>
      <c r="H768">
        <v>857.6</v>
      </c>
      <c r="I768">
        <v>828.39</v>
      </c>
      <c r="J768">
        <f t="shared" si="57"/>
        <v>1672.6998639276076</v>
      </c>
      <c r="K768" s="10">
        <v>1857.7066530389543</v>
      </c>
      <c r="L768">
        <v>1839.6754895331583</v>
      </c>
      <c r="M768" s="10">
        <f t="shared" si="58"/>
        <v>1848.6910712860563</v>
      </c>
      <c r="N768" s="22">
        <v>15</v>
      </c>
      <c r="O768" s="22">
        <v>17.3</v>
      </c>
      <c r="P768" s="22">
        <v>40.1</v>
      </c>
      <c r="Q768" s="22">
        <f t="shared" si="62"/>
        <v>40.150000000000006</v>
      </c>
      <c r="R768"/>
      <c r="AD768">
        <v>5950</v>
      </c>
      <c r="AE768">
        <v>282</v>
      </c>
      <c r="AF768">
        <v>129</v>
      </c>
      <c r="AG768">
        <v>31</v>
      </c>
      <c r="AH768">
        <v>13</v>
      </c>
      <c r="AI768">
        <v>29</v>
      </c>
      <c r="AJ768">
        <f t="shared" si="61"/>
        <v>126148.40989399292</v>
      </c>
      <c r="AK768">
        <f t="shared" si="61"/>
        <v>5978.798586572438</v>
      </c>
      <c r="AL768">
        <f t="shared" si="61"/>
        <v>2734.982332155477</v>
      </c>
      <c r="AM768">
        <f t="shared" si="61"/>
        <v>657.243816254417</v>
      </c>
      <c r="AN768">
        <f t="shared" si="61"/>
        <v>275.61837455830386</v>
      </c>
      <c r="AO768">
        <f t="shared" si="61"/>
        <v>614.8409893992932</v>
      </c>
      <c r="AP768">
        <v>0.506</v>
      </c>
      <c r="AR768">
        <v>95.87924957</v>
      </c>
      <c r="AS768">
        <v>-0.009</v>
      </c>
      <c r="AU768">
        <v>0.03506121412</v>
      </c>
      <c r="AV768">
        <f t="shared" si="60"/>
        <v>0.05506121412000001</v>
      </c>
      <c r="AW768">
        <v>0.009</v>
      </c>
    </row>
    <row r="769" spans="1:49" ht="12.75">
      <c r="A769" s="23">
        <v>37856</v>
      </c>
      <c r="B769" s="22">
        <v>235</v>
      </c>
      <c r="C769" s="24">
        <v>0.826851845</v>
      </c>
      <c r="D769" s="25">
        <v>0.826851845</v>
      </c>
      <c r="E769">
        <v>0</v>
      </c>
      <c r="F769">
        <v>38.7848592</v>
      </c>
      <c r="G769">
        <v>-76.02239967</v>
      </c>
      <c r="H769">
        <v>855.5</v>
      </c>
      <c r="I769">
        <v>826.29</v>
      </c>
      <c r="J769">
        <f t="shared" si="57"/>
        <v>1693.7774224207822</v>
      </c>
      <c r="K769" s="10">
        <v>1878.7842115321287</v>
      </c>
      <c r="L769">
        <v>1860.7530480263329</v>
      </c>
      <c r="M769" s="10">
        <f t="shared" si="58"/>
        <v>1869.7686297792307</v>
      </c>
      <c r="N769" s="22">
        <v>15.3</v>
      </c>
      <c r="O769" s="22">
        <v>15.1</v>
      </c>
      <c r="P769" s="22">
        <v>42</v>
      </c>
      <c r="Q769" s="22">
        <f t="shared" si="62"/>
        <v>41.05</v>
      </c>
      <c r="R769"/>
      <c r="AD769">
        <v>12473</v>
      </c>
      <c r="AE769">
        <v>347</v>
      </c>
      <c r="AF769">
        <v>125</v>
      </c>
      <c r="AG769">
        <v>32</v>
      </c>
      <c r="AH769">
        <v>17</v>
      </c>
      <c r="AI769">
        <v>29</v>
      </c>
      <c r="AJ769">
        <f t="shared" si="61"/>
        <v>264445.2296819788</v>
      </c>
      <c r="AK769">
        <f t="shared" si="61"/>
        <v>7356.890459363957</v>
      </c>
      <c r="AL769">
        <f t="shared" si="61"/>
        <v>2650.1766784452298</v>
      </c>
      <c r="AM769">
        <f t="shared" si="61"/>
        <v>678.4452296819787</v>
      </c>
      <c r="AN769">
        <f t="shared" si="61"/>
        <v>360.42402826855124</v>
      </c>
      <c r="AO769">
        <f t="shared" si="61"/>
        <v>614.8409893992932</v>
      </c>
      <c r="AP769">
        <v>0.569</v>
      </c>
      <c r="AR769">
        <v>94.03483582</v>
      </c>
      <c r="AS769">
        <v>0.005</v>
      </c>
      <c r="AU769">
        <v>0.01569838636</v>
      </c>
      <c r="AV769">
        <f t="shared" si="60"/>
        <v>0.03569838636</v>
      </c>
      <c r="AW769">
        <v>0.014</v>
      </c>
    </row>
    <row r="770" spans="1:49" ht="12.75">
      <c r="A770" s="23">
        <v>37856</v>
      </c>
      <c r="B770" s="22">
        <v>235</v>
      </c>
      <c r="C770" s="24">
        <v>0.826967597</v>
      </c>
      <c r="D770" s="25">
        <v>0.826967597</v>
      </c>
      <c r="E770">
        <v>0</v>
      </c>
      <c r="F770">
        <v>38.78993483</v>
      </c>
      <c r="G770">
        <v>-76.02308842</v>
      </c>
      <c r="H770">
        <v>853.7</v>
      </c>
      <c r="I770">
        <v>824.49</v>
      </c>
      <c r="J770">
        <f t="shared" si="57"/>
        <v>1711.8865809924089</v>
      </c>
      <c r="K770" s="10">
        <v>1896.8933701037554</v>
      </c>
      <c r="L770">
        <v>1878.8622065979596</v>
      </c>
      <c r="M770" s="10">
        <f t="shared" si="58"/>
        <v>1887.8777883508574</v>
      </c>
      <c r="N770" s="22">
        <v>14.8</v>
      </c>
      <c r="O770" s="22">
        <v>15.7</v>
      </c>
      <c r="P770" s="22">
        <v>41.6</v>
      </c>
      <c r="Q770" s="22">
        <f t="shared" si="62"/>
        <v>41.8</v>
      </c>
      <c r="R770"/>
      <c r="S770" s="26">
        <v>2.05E-06</v>
      </c>
      <c r="T770" s="26">
        <v>2.78E-06</v>
      </c>
      <c r="U770" s="26">
        <v>7.75E-07</v>
      </c>
      <c r="V770" s="26">
        <v>7.82E-07</v>
      </c>
      <c r="W770" s="26">
        <v>5.69E-07</v>
      </c>
      <c r="X770" s="26">
        <v>5.08E-07</v>
      </c>
      <c r="Y770">
        <v>796.2</v>
      </c>
      <c r="Z770">
        <v>310.6</v>
      </c>
      <c r="AA770">
        <v>303.7</v>
      </c>
      <c r="AB770">
        <v>7.3</v>
      </c>
      <c r="AD770">
        <v>12429</v>
      </c>
      <c r="AE770">
        <v>360</v>
      </c>
      <c r="AF770">
        <v>111</v>
      </c>
      <c r="AG770">
        <v>32</v>
      </c>
      <c r="AH770">
        <v>11</v>
      </c>
      <c r="AI770">
        <v>22</v>
      </c>
      <c r="AJ770">
        <f t="shared" si="61"/>
        <v>263512.36749116605</v>
      </c>
      <c r="AK770">
        <f t="shared" si="61"/>
        <v>7632.508833922261</v>
      </c>
      <c r="AL770">
        <f t="shared" si="61"/>
        <v>2353.356890459364</v>
      </c>
      <c r="AM770">
        <f t="shared" si="61"/>
        <v>678.4452296819787</v>
      </c>
      <c r="AN770">
        <f t="shared" si="61"/>
        <v>233.2155477031802</v>
      </c>
      <c r="AO770">
        <f t="shared" si="61"/>
        <v>466.4310954063604</v>
      </c>
      <c r="AP770">
        <v>0.486</v>
      </c>
      <c r="AR770">
        <v>93.27054596</v>
      </c>
      <c r="AS770">
        <v>0.001</v>
      </c>
      <c r="AU770">
        <v>0.04426034167</v>
      </c>
      <c r="AV770">
        <f t="shared" si="60"/>
        <v>0.06426034167</v>
      </c>
      <c r="AW770">
        <v>0.006</v>
      </c>
    </row>
    <row r="771" spans="1:49" ht="12.75">
      <c r="A771" s="23">
        <v>37856</v>
      </c>
      <c r="B771" s="22">
        <v>235</v>
      </c>
      <c r="C771" s="24">
        <v>0.827083349</v>
      </c>
      <c r="D771" s="25">
        <v>0.827083349</v>
      </c>
      <c r="E771">
        <v>0</v>
      </c>
      <c r="F771">
        <v>38.79484993</v>
      </c>
      <c r="G771">
        <v>-76.02468092</v>
      </c>
      <c r="H771">
        <v>852.4</v>
      </c>
      <c r="I771">
        <v>823.19</v>
      </c>
      <c r="J771">
        <f t="shared" si="57"/>
        <v>1724.9900222232302</v>
      </c>
      <c r="K771" s="10">
        <v>1909.996811334578</v>
      </c>
      <c r="L771">
        <v>1891.9656478287823</v>
      </c>
      <c r="M771" s="10">
        <f t="shared" si="58"/>
        <v>1900.98122958168</v>
      </c>
      <c r="N771" s="22">
        <v>15.6</v>
      </c>
      <c r="O771" s="22">
        <v>12.1</v>
      </c>
      <c r="P771" s="22">
        <v>44.6</v>
      </c>
      <c r="Q771" s="22">
        <f t="shared" si="62"/>
        <v>43.1</v>
      </c>
      <c r="R771">
        <v>-8.41</v>
      </c>
      <c r="AD771">
        <v>5885</v>
      </c>
      <c r="AE771">
        <v>299</v>
      </c>
      <c r="AF771">
        <v>121</v>
      </c>
      <c r="AG771">
        <v>22</v>
      </c>
      <c r="AH771">
        <v>5</v>
      </c>
      <c r="AI771">
        <v>25</v>
      </c>
      <c r="AJ771">
        <f t="shared" si="61"/>
        <v>124770.31802120141</v>
      </c>
      <c r="AK771">
        <f t="shared" si="61"/>
        <v>6339.222614840989</v>
      </c>
      <c r="AL771">
        <f t="shared" si="61"/>
        <v>2565.3710247349823</v>
      </c>
      <c r="AM771">
        <f t="shared" si="61"/>
        <v>466.4310954063604</v>
      </c>
      <c r="AN771">
        <f t="shared" si="61"/>
        <v>106.00706713780919</v>
      </c>
      <c r="AO771">
        <f t="shared" si="61"/>
        <v>530.035335689046</v>
      </c>
      <c r="AP771">
        <v>0.526</v>
      </c>
      <c r="AR771">
        <v>101.5767212</v>
      </c>
      <c r="AS771">
        <v>0.002</v>
      </c>
      <c r="AU771">
        <v>0.04110123217</v>
      </c>
      <c r="AV771">
        <f t="shared" si="60"/>
        <v>0.061101232170000006</v>
      </c>
      <c r="AW771">
        <v>0.004</v>
      </c>
    </row>
    <row r="772" spans="1:49" ht="12.75">
      <c r="A772" s="23">
        <v>37856</v>
      </c>
      <c r="B772" s="22">
        <v>235</v>
      </c>
      <c r="C772" s="24">
        <v>0.827199101</v>
      </c>
      <c r="D772" s="25">
        <v>0.827199101</v>
      </c>
      <c r="E772">
        <v>0</v>
      </c>
      <c r="F772">
        <v>38.79964513</v>
      </c>
      <c r="G772">
        <v>-76.02708331</v>
      </c>
      <c r="H772">
        <v>850.8</v>
      </c>
      <c r="I772">
        <v>821.59</v>
      </c>
      <c r="J772">
        <f t="shared" si="57"/>
        <v>1741.1457711818846</v>
      </c>
      <c r="K772" s="10">
        <v>1926.1525602932325</v>
      </c>
      <c r="L772">
        <v>1908.1213967874367</v>
      </c>
      <c r="M772" s="10">
        <f t="shared" si="58"/>
        <v>1917.1369785403344</v>
      </c>
      <c r="N772" s="22">
        <v>15.4</v>
      </c>
      <c r="O772" s="22">
        <v>11.6</v>
      </c>
      <c r="P772" s="22">
        <v>45.1</v>
      </c>
      <c r="Q772" s="22">
        <f t="shared" si="62"/>
        <v>44.85</v>
      </c>
      <c r="R772"/>
      <c r="AD772">
        <v>5913</v>
      </c>
      <c r="AE772">
        <v>286</v>
      </c>
      <c r="AF772">
        <v>134</v>
      </c>
      <c r="AG772">
        <v>34</v>
      </c>
      <c r="AH772">
        <v>11</v>
      </c>
      <c r="AI772">
        <v>24</v>
      </c>
      <c r="AJ772">
        <f t="shared" si="61"/>
        <v>125363.95759717314</v>
      </c>
      <c r="AK772">
        <f t="shared" si="61"/>
        <v>6063.604240282685</v>
      </c>
      <c r="AL772">
        <f t="shared" si="61"/>
        <v>2840.989399293286</v>
      </c>
      <c r="AM772">
        <f t="shared" si="61"/>
        <v>720.8480565371025</v>
      </c>
      <c r="AN772">
        <f t="shared" si="61"/>
        <v>233.2155477031802</v>
      </c>
      <c r="AO772">
        <f t="shared" si="61"/>
        <v>508.8339222614841</v>
      </c>
      <c r="AP772">
        <v>0.536</v>
      </c>
      <c r="AR772">
        <v>99.92976379</v>
      </c>
      <c r="AS772">
        <v>-0.009</v>
      </c>
      <c r="AU772">
        <v>0.03699695319</v>
      </c>
      <c r="AV772">
        <f t="shared" si="60"/>
        <v>0.056996953190000005</v>
      </c>
      <c r="AW772">
        <v>0.001</v>
      </c>
    </row>
    <row r="773" spans="1:49" ht="12.75">
      <c r="A773" s="23">
        <v>37856</v>
      </c>
      <c r="B773" s="22">
        <v>235</v>
      </c>
      <c r="C773" s="24">
        <v>0.827314794</v>
      </c>
      <c r="D773" s="25">
        <v>0.827314794</v>
      </c>
      <c r="E773">
        <v>0</v>
      </c>
      <c r="F773">
        <v>38.80425802</v>
      </c>
      <c r="G773">
        <v>-76.0301226</v>
      </c>
      <c r="H773">
        <v>849.3</v>
      </c>
      <c r="I773">
        <v>820.09</v>
      </c>
      <c r="J773">
        <f t="shared" si="57"/>
        <v>1756.3203856308096</v>
      </c>
      <c r="K773" s="10">
        <v>1941.3271747421577</v>
      </c>
      <c r="L773">
        <v>1923.2960112363617</v>
      </c>
      <c r="M773" s="10">
        <f t="shared" si="58"/>
        <v>1932.3115929892597</v>
      </c>
      <c r="N773" s="22">
        <v>15.6</v>
      </c>
      <c r="O773" s="22">
        <v>10.9</v>
      </c>
      <c r="P773" s="22">
        <v>46</v>
      </c>
      <c r="Q773" s="22">
        <f t="shared" si="62"/>
        <v>45.55</v>
      </c>
      <c r="R773"/>
      <c r="AD773">
        <v>6044</v>
      </c>
      <c r="AE773">
        <v>324</v>
      </c>
      <c r="AF773">
        <v>111</v>
      </c>
      <c r="AG773">
        <v>30</v>
      </c>
      <c r="AH773">
        <v>9</v>
      </c>
      <c r="AI773">
        <v>27</v>
      </c>
      <c r="AJ773">
        <f t="shared" si="61"/>
        <v>128141.34275618375</v>
      </c>
      <c r="AK773">
        <f t="shared" si="61"/>
        <v>6869.2579505300355</v>
      </c>
      <c r="AL773">
        <f t="shared" si="61"/>
        <v>2353.356890459364</v>
      </c>
      <c r="AM773">
        <f t="shared" si="61"/>
        <v>636.0424028268551</v>
      </c>
      <c r="AN773">
        <f t="shared" si="61"/>
        <v>190.81272084805653</v>
      </c>
      <c r="AO773">
        <f t="shared" si="61"/>
        <v>572.4381625441696</v>
      </c>
      <c r="AP773">
        <v>0.465</v>
      </c>
      <c r="AR773">
        <v>103.0802002</v>
      </c>
      <c r="AS773">
        <v>0.011</v>
      </c>
      <c r="AU773">
        <v>0.03699695319</v>
      </c>
      <c r="AV773">
        <f t="shared" si="60"/>
        <v>0.056996953190000005</v>
      </c>
      <c r="AW773">
        <v>0.003</v>
      </c>
    </row>
    <row r="774" spans="1:49" ht="12.75">
      <c r="A774" s="23">
        <v>37856</v>
      </c>
      <c r="B774" s="22">
        <v>235</v>
      </c>
      <c r="C774" s="24">
        <v>0.827430546</v>
      </c>
      <c r="D774" s="25">
        <v>0.827430546</v>
      </c>
      <c r="E774">
        <v>0</v>
      </c>
      <c r="F774">
        <v>38.8085788</v>
      </c>
      <c r="G774">
        <v>-76.03389133</v>
      </c>
      <c r="H774">
        <v>848</v>
      </c>
      <c r="I774">
        <v>818.79</v>
      </c>
      <c r="J774">
        <f t="shared" si="57"/>
        <v>1769.494186089318</v>
      </c>
      <c r="K774" s="10">
        <v>1954.5009752006645</v>
      </c>
      <c r="L774">
        <v>1936.4698116948687</v>
      </c>
      <c r="M774" s="10">
        <f t="shared" si="58"/>
        <v>1945.4853934477665</v>
      </c>
      <c r="N774" s="22">
        <v>15.8</v>
      </c>
      <c r="O774" s="22">
        <v>10</v>
      </c>
      <c r="P774" s="22">
        <v>46.1</v>
      </c>
      <c r="Q774" s="22">
        <f t="shared" si="62"/>
        <v>46.05</v>
      </c>
      <c r="R774"/>
      <c r="S774" s="26">
        <v>2.54E-06</v>
      </c>
      <c r="T774" s="26">
        <v>1.95E-06</v>
      </c>
      <c r="U774" s="26">
        <v>1.19E-06</v>
      </c>
      <c r="V774" s="26">
        <v>4.46E-07</v>
      </c>
      <c r="W774" s="26">
        <v>1.92E-07</v>
      </c>
      <c r="X774" s="26">
        <v>9.61E-07</v>
      </c>
      <c r="Y774">
        <v>791.2</v>
      </c>
      <c r="Z774">
        <v>310.6</v>
      </c>
      <c r="AA774">
        <v>303.6</v>
      </c>
      <c r="AB774">
        <v>6.7</v>
      </c>
      <c r="AD774">
        <v>5906</v>
      </c>
      <c r="AE774">
        <v>286</v>
      </c>
      <c r="AF774">
        <v>114</v>
      </c>
      <c r="AG774">
        <v>28</v>
      </c>
      <c r="AH774">
        <v>16</v>
      </c>
      <c r="AI774">
        <v>25</v>
      </c>
      <c r="AJ774">
        <f t="shared" si="61"/>
        <v>125215.54770318021</v>
      </c>
      <c r="AK774">
        <f t="shared" si="61"/>
        <v>6063.604240282685</v>
      </c>
      <c r="AL774">
        <f t="shared" si="61"/>
        <v>2416.9611307420496</v>
      </c>
      <c r="AM774">
        <f t="shared" si="61"/>
        <v>593.6395759717315</v>
      </c>
      <c r="AN774">
        <f t="shared" si="61"/>
        <v>339.22261484098937</v>
      </c>
      <c r="AO774">
        <f t="shared" si="61"/>
        <v>530.035335689046</v>
      </c>
      <c r="AP774">
        <v>0.596</v>
      </c>
      <c r="AR774">
        <v>106.867775</v>
      </c>
      <c r="AS774">
        <v>0.001</v>
      </c>
      <c r="AU774">
        <v>0.0748680979</v>
      </c>
      <c r="AV774">
        <f t="shared" si="60"/>
        <v>0.0948680979</v>
      </c>
      <c r="AW774">
        <v>0.009</v>
      </c>
    </row>
    <row r="775" spans="1:49" ht="12.75">
      <c r="A775" s="23">
        <v>37856</v>
      </c>
      <c r="B775" s="22">
        <v>235</v>
      </c>
      <c r="C775" s="24">
        <v>0.827546299</v>
      </c>
      <c r="D775" s="25">
        <v>0.827546299</v>
      </c>
      <c r="E775">
        <v>0</v>
      </c>
      <c r="F775">
        <v>38.81247601</v>
      </c>
      <c r="G775">
        <v>-76.0383495</v>
      </c>
      <c r="H775">
        <v>846.6</v>
      </c>
      <c r="I775">
        <v>817.39</v>
      </c>
      <c r="J775">
        <f t="shared" si="57"/>
        <v>1783.7047677587823</v>
      </c>
      <c r="K775" s="10">
        <v>1968.7115568701288</v>
      </c>
      <c r="L775">
        <v>1950.680393364333</v>
      </c>
      <c r="M775" s="10">
        <f t="shared" si="58"/>
        <v>1959.6959751172308</v>
      </c>
      <c r="N775" s="22">
        <v>16</v>
      </c>
      <c r="O775" s="22">
        <v>9.7</v>
      </c>
      <c r="P775" s="22">
        <v>49.1</v>
      </c>
      <c r="Q775" s="22">
        <f t="shared" si="62"/>
        <v>47.6</v>
      </c>
      <c r="R775"/>
      <c r="AD775">
        <v>5967</v>
      </c>
      <c r="AE775">
        <v>298</v>
      </c>
      <c r="AF775">
        <v>114</v>
      </c>
      <c r="AG775">
        <v>43</v>
      </c>
      <c r="AH775">
        <v>9</v>
      </c>
      <c r="AI775">
        <v>36</v>
      </c>
      <c r="AJ775">
        <f t="shared" si="61"/>
        <v>126508.83392226147</v>
      </c>
      <c r="AK775">
        <f t="shared" si="61"/>
        <v>6318.021201413428</v>
      </c>
      <c r="AL775">
        <f t="shared" si="61"/>
        <v>2416.9611307420496</v>
      </c>
      <c r="AM775">
        <f t="shared" si="61"/>
        <v>911.660777385159</v>
      </c>
      <c r="AN775">
        <f t="shared" si="61"/>
        <v>190.81272084805653</v>
      </c>
      <c r="AO775">
        <f t="shared" si="61"/>
        <v>763.2508833922261</v>
      </c>
      <c r="AP775">
        <v>0.567</v>
      </c>
      <c r="AR775">
        <v>105.0698242</v>
      </c>
      <c r="AS775">
        <v>-0.009</v>
      </c>
      <c r="AU775">
        <v>0.04165538773</v>
      </c>
      <c r="AV775">
        <f t="shared" si="60"/>
        <v>0.06165538773</v>
      </c>
      <c r="AW775">
        <v>0.01</v>
      </c>
    </row>
    <row r="776" spans="1:49" ht="12.75">
      <c r="A776" s="23">
        <v>37856</v>
      </c>
      <c r="B776" s="22">
        <v>235</v>
      </c>
      <c r="C776" s="24">
        <v>0.827662051</v>
      </c>
      <c r="D776" s="25">
        <v>0.827662051</v>
      </c>
      <c r="E776">
        <v>0</v>
      </c>
      <c r="F776">
        <v>38.81577807</v>
      </c>
      <c r="G776">
        <v>-76.04372048</v>
      </c>
      <c r="H776">
        <v>844.2</v>
      </c>
      <c r="I776">
        <v>814.99</v>
      </c>
      <c r="J776">
        <f t="shared" si="57"/>
        <v>1808.1224862469144</v>
      </c>
      <c r="K776" s="10">
        <v>1993.129275358261</v>
      </c>
      <c r="L776">
        <v>1975.098111852465</v>
      </c>
      <c r="M776" s="10">
        <f t="shared" si="58"/>
        <v>1984.113693605363</v>
      </c>
      <c r="N776" s="22">
        <v>16.1</v>
      </c>
      <c r="O776" s="22">
        <v>10.1</v>
      </c>
      <c r="P776" s="22">
        <v>51</v>
      </c>
      <c r="Q776" s="22">
        <f t="shared" si="62"/>
        <v>50.05</v>
      </c>
      <c r="R776"/>
      <c r="AD776">
        <v>5980</v>
      </c>
      <c r="AE776">
        <v>302</v>
      </c>
      <c r="AF776">
        <v>98</v>
      </c>
      <c r="AG776">
        <v>41</v>
      </c>
      <c r="AH776">
        <v>10</v>
      </c>
      <c r="AI776">
        <v>22</v>
      </c>
      <c r="AJ776">
        <f t="shared" si="61"/>
        <v>126784.45229681979</v>
      </c>
      <c r="AK776">
        <f t="shared" si="61"/>
        <v>6402.826855123675</v>
      </c>
      <c r="AL776">
        <f t="shared" si="61"/>
        <v>2077.73851590106</v>
      </c>
      <c r="AM776">
        <f t="shared" si="61"/>
        <v>869.2579505300353</v>
      </c>
      <c r="AN776">
        <f t="shared" si="61"/>
        <v>212.01413427561837</v>
      </c>
      <c r="AO776">
        <f t="shared" si="61"/>
        <v>466.4310954063604</v>
      </c>
      <c r="AP776">
        <v>0.526</v>
      </c>
      <c r="AR776">
        <v>108.5960388</v>
      </c>
      <c r="AS776">
        <v>-0.009</v>
      </c>
      <c r="AU776">
        <v>0.04185811058</v>
      </c>
      <c r="AV776">
        <f t="shared" si="60"/>
        <v>0.06185811058</v>
      </c>
      <c r="AW776">
        <v>0.006</v>
      </c>
    </row>
    <row r="777" spans="1:49" ht="12.75">
      <c r="A777" s="23">
        <v>37856</v>
      </c>
      <c r="B777" s="22">
        <v>235</v>
      </c>
      <c r="C777" s="24">
        <v>0.827777803</v>
      </c>
      <c r="D777" s="25">
        <v>0.827777803</v>
      </c>
      <c r="E777">
        <v>0</v>
      </c>
      <c r="F777">
        <v>38.81839597</v>
      </c>
      <c r="G777">
        <v>-76.04984439</v>
      </c>
      <c r="H777">
        <v>841.3</v>
      </c>
      <c r="I777">
        <v>812.09</v>
      </c>
      <c r="J777">
        <f t="shared" si="57"/>
        <v>1837.7233472725816</v>
      </c>
      <c r="K777" s="10">
        <v>2022.7301363839297</v>
      </c>
      <c r="L777">
        <v>2004.6989728781339</v>
      </c>
      <c r="M777" s="10">
        <f t="shared" si="58"/>
        <v>2013.7145546310317</v>
      </c>
      <c r="N777" s="22">
        <v>15.8</v>
      </c>
      <c r="O777" s="22">
        <v>10.3</v>
      </c>
      <c r="P777" s="22">
        <v>54.6</v>
      </c>
      <c r="Q777" s="22">
        <f t="shared" si="62"/>
        <v>52.8</v>
      </c>
      <c r="R777">
        <v>14.37</v>
      </c>
      <c r="S777" s="26">
        <v>1.79E-06</v>
      </c>
      <c r="T777" s="26">
        <v>2.48E-06</v>
      </c>
      <c r="U777" s="26">
        <v>9.39E-07</v>
      </c>
      <c r="V777" s="26">
        <v>8.66E-08</v>
      </c>
      <c r="W777" s="26">
        <v>9.63E-08</v>
      </c>
      <c r="X777" s="26">
        <v>5.71E-07</v>
      </c>
      <c r="Y777">
        <v>786.4</v>
      </c>
      <c r="Z777">
        <v>310.5</v>
      </c>
      <c r="AA777">
        <v>303.5</v>
      </c>
      <c r="AB777">
        <v>6</v>
      </c>
      <c r="AD777">
        <v>6038</v>
      </c>
      <c r="AE777">
        <v>246</v>
      </c>
      <c r="AF777">
        <v>124</v>
      </c>
      <c r="AG777">
        <v>36</v>
      </c>
      <c r="AH777">
        <v>9</v>
      </c>
      <c r="AI777">
        <v>32</v>
      </c>
      <c r="AJ777">
        <f t="shared" si="61"/>
        <v>128014.13427561837</v>
      </c>
      <c r="AK777">
        <f t="shared" si="61"/>
        <v>5215.547703180212</v>
      </c>
      <c r="AL777">
        <f t="shared" si="61"/>
        <v>2628.975265017668</v>
      </c>
      <c r="AM777">
        <f t="shared" si="61"/>
        <v>763.2508833922261</v>
      </c>
      <c r="AN777">
        <f t="shared" si="61"/>
        <v>190.81272084805653</v>
      </c>
      <c r="AO777">
        <f t="shared" si="61"/>
        <v>678.4452296819787</v>
      </c>
      <c r="AP777">
        <v>0.516</v>
      </c>
      <c r="AR777">
        <v>104.2264404</v>
      </c>
      <c r="AS777">
        <v>0.002</v>
      </c>
      <c r="AU777">
        <v>0.05873480067</v>
      </c>
      <c r="AV777">
        <f t="shared" si="60"/>
        <v>0.07873480067</v>
      </c>
      <c r="AW777">
        <v>0.003</v>
      </c>
    </row>
    <row r="778" spans="1:49" ht="12.75">
      <c r="A778" s="23">
        <v>37856</v>
      </c>
      <c r="B778" s="22">
        <v>235</v>
      </c>
      <c r="C778" s="24">
        <v>0.827893496</v>
      </c>
      <c r="D778" s="25">
        <v>0.827893496</v>
      </c>
      <c r="E778">
        <v>0</v>
      </c>
      <c r="F778">
        <v>38.82017714</v>
      </c>
      <c r="G778">
        <v>-76.05629823</v>
      </c>
      <c r="H778">
        <v>839.4</v>
      </c>
      <c r="I778">
        <v>810.19</v>
      </c>
      <c r="J778">
        <f aca="true" t="shared" si="63" ref="J778:J841">(8303.951372*(LN(1013.25/I778)))</f>
        <v>1857.1743850968148</v>
      </c>
      <c r="K778" s="10">
        <v>2042.1811742081632</v>
      </c>
      <c r="L778">
        <v>2024.1500107023671</v>
      </c>
      <c r="M778" s="10">
        <f aca="true" t="shared" si="64" ref="M778:M841">AVERAGE(K778:L778)</f>
        <v>2033.1655924552651</v>
      </c>
      <c r="N778" s="22">
        <v>15.6</v>
      </c>
      <c r="O778" s="22">
        <v>10</v>
      </c>
      <c r="P778" s="22">
        <v>52.6</v>
      </c>
      <c r="Q778" s="22">
        <f t="shared" si="62"/>
        <v>53.6</v>
      </c>
      <c r="R778"/>
      <c r="AD778">
        <v>7037</v>
      </c>
      <c r="AE778">
        <v>298</v>
      </c>
      <c r="AF778">
        <v>116</v>
      </c>
      <c r="AG778">
        <v>28</v>
      </c>
      <c r="AH778">
        <v>7</v>
      </c>
      <c r="AI778">
        <v>25</v>
      </c>
      <c r="AJ778">
        <f t="shared" si="61"/>
        <v>149194.34628975263</v>
      </c>
      <c r="AK778">
        <f t="shared" si="61"/>
        <v>6318.021201413428</v>
      </c>
      <c r="AL778">
        <f t="shared" si="61"/>
        <v>2459.363957597173</v>
      </c>
      <c r="AM778">
        <f t="shared" si="61"/>
        <v>593.6395759717315</v>
      </c>
      <c r="AN778">
        <f t="shared" si="61"/>
        <v>148.40989399293287</v>
      </c>
      <c r="AO778">
        <f t="shared" si="61"/>
        <v>530.035335689046</v>
      </c>
      <c r="AP778">
        <v>0.526</v>
      </c>
      <c r="AR778">
        <v>95.96807861</v>
      </c>
      <c r="AS778">
        <v>0.002</v>
      </c>
      <c r="AU778">
        <v>0.05873480067</v>
      </c>
      <c r="AV778">
        <f t="shared" si="60"/>
        <v>0.07873480067</v>
      </c>
      <c r="AW778">
        <v>0.001</v>
      </c>
    </row>
    <row r="779" spans="1:49" ht="12.75">
      <c r="A779" s="23">
        <v>37856</v>
      </c>
      <c r="B779" s="22">
        <v>235</v>
      </c>
      <c r="C779" s="24">
        <v>0.828009248</v>
      </c>
      <c r="D779" s="25">
        <v>0.828009248</v>
      </c>
      <c r="E779">
        <v>0</v>
      </c>
      <c r="F779">
        <v>38.82074175</v>
      </c>
      <c r="G779">
        <v>-76.06311958</v>
      </c>
      <c r="H779">
        <v>837.5</v>
      </c>
      <c r="I779">
        <v>808.29</v>
      </c>
      <c r="J779">
        <f t="shared" si="63"/>
        <v>1876.6710917038351</v>
      </c>
      <c r="K779" s="10">
        <v>2061.6778808151817</v>
      </c>
      <c r="L779">
        <v>2043.6467173093858</v>
      </c>
      <c r="M779" s="10">
        <f t="shared" si="64"/>
        <v>2052.6622990622836</v>
      </c>
      <c r="N779" s="22">
        <v>15.7</v>
      </c>
      <c r="O779" s="22">
        <v>11.4</v>
      </c>
      <c r="P779" s="22">
        <v>54.5</v>
      </c>
      <c r="Q779" s="22">
        <f t="shared" si="62"/>
        <v>53.55</v>
      </c>
      <c r="R779"/>
      <c r="AD779">
        <v>6148</v>
      </c>
      <c r="AE779">
        <v>316</v>
      </c>
      <c r="AF779">
        <v>120</v>
      </c>
      <c r="AG779">
        <v>32</v>
      </c>
      <c r="AH779">
        <v>12</v>
      </c>
      <c r="AI779">
        <v>37</v>
      </c>
      <c r="AJ779">
        <f t="shared" si="61"/>
        <v>130346.28975265018</v>
      </c>
      <c r="AK779">
        <f t="shared" si="61"/>
        <v>6699.6466431095405</v>
      </c>
      <c r="AL779">
        <f t="shared" si="61"/>
        <v>2544.1696113074204</v>
      </c>
      <c r="AM779">
        <f t="shared" si="61"/>
        <v>678.4452296819787</v>
      </c>
      <c r="AN779">
        <f t="shared" si="61"/>
        <v>254.41696113074204</v>
      </c>
      <c r="AO779">
        <f t="shared" si="61"/>
        <v>784.452296819788</v>
      </c>
      <c r="AP779">
        <v>0.516</v>
      </c>
      <c r="AR779">
        <v>87.26950073</v>
      </c>
      <c r="AS779">
        <v>0.011</v>
      </c>
      <c r="AU779">
        <v>0.04209466651</v>
      </c>
      <c r="AV779">
        <f t="shared" si="60"/>
        <v>0.06209466651000001</v>
      </c>
      <c r="AW779">
        <v>0.004</v>
      </c>
    </row>
    <row r="780" spans="1:49" ht="12.75">
      <c r="A780" s="23">
        <v>37856</v>
      </c>
      <c r="B780" s="22">
        <v>235</v>
      </c>
      <c r="C780" s="24">
        <v>0.828125</v>
      </c>
      <c r="D780" s="25">
        <v>0.828125</v>
      </c>
      <c r="E780">
        <v>0</v>
      </c>
      <c r="F780">
        <v>38.81992939</v>
      </c>
      <c r="G780">
        <v>-76.07008622</v>
      </c>
      <c r="H780">
        <v>835.4</v>
      </c>
      <c r="I780">
        <v>806.19</v>
      </c>
      <c r="J780">
        <f t="shared" si="63"/>
        <v>1898.2734747817249</v>
      </c>
      <c r="K780" s="10">
        <v>2083.2802638930716</v>
      </c>
      <c r="L780">
        <v>2065.2491003872756</v>
      </c>
      <c r="M780" s="10">
        <f t="shared" si="64"/>
        <v>2074.2646821401736</v>
      </c>
      <c r="N780" s="22">
        <v>15.5</v>
      </c>
      <c r="O780" s="22">
        <v>11.6</v>
      </c>
      <c r="P780" s="22">
        <v>57.5</v>
      </c>
      <c r="Q780" s="22">
        <f t="shared" si="62"/>
        <v>56</v>
      </c>
      <c r="R780"/>
      <c r="S780" s="26">
        <v>2.49E-06</v>
      </c>
      <c r="T780" s="26">
        <v>2.41E-06</v>
      </c>
      <c r="U780" s="26">
        <v>1.25E-06</v>
      </c>
      <c r="V780" s="26">
        <v>5.42E-07</v>
      </c>
      <c r="W780" s="26">
        <v>8.19E-08</v>
      </c>
      <c r="X780" s="26">
        <v>4.09E-07</v>
      </c>
      <c r="Y780">
        <v>779.3</v>
      </c>
      <c r="Z780">
        <v>310.5</v>
      </c>
      <c r="AA780">
        <v>303.4</v>
      </c>
      <c r="AB780">
        <v>5.4</v>
      </c>
      <c r="AD780">
        <v>6161</v>
      </c>
      <c r="AE780">
        <v>308</v>
      </c>
      <c r="AF780">
        <v>112</v>
      </c>
      <c r="AG780">
        <v>26</v>
      </c>
      <c r="AH780">
        <v>10</v>
      </c>
      <c r="AI780">
        <v>35</v>
      </c>
      <c r="AJ780">
        <f t="shared" si="61"/>
        <v>130621.90812720847</v>
      </c>
      <c r="AK780">
        <f t="shared" si="61"/>
        <v>6530.0353356890455</v>
      </c>
      <c r="AL780">
        <f t="shared" si="61"/>
        <v>2374.558303886926</v>
      </c>
      <c r="AM780">
        <f t="shared" si="61"/>
        <v>551.2367491166077</v>
      </c>
      <c r="AN780">
        <f t="shared" si="61"/>
        <v>212.01413427561837</v>
      </c>
      <c r="AO780">
        <f t="shared" si="61"/>
        <v>742.0494699646642</v>
      </c>
      <c r="AP780">
        <v>0.407</v>
      </c>
      <c r="AR780">
        <v>96.1962204</v>
      </c>
      <c r="AS780">
        <v>-0.008</v>
      </c>
      <c r="AU780">
        <v>0.04209466651</v>
      </c>
      <c r="AV780">
        <f t="shared" si="60"/>
        <v>0.06209466651000001</v>
      </c>
      <c r="AW780">
        <v>0.01</v>
      </c>
    </row>
    <row r="781" spans="1:49" ht="12.75">
      <c r="A781" s="23">
        <v>37856</v>
      </c>
      <c r="B781" s="22">
        <v>235</v>
      </c>
      <c r="C781" s="24">
        <v>0.828240752</v>
      </c>
      <c r="D781" s="25">
        <v>0.828240752</v>
      </c>
      <c r="E781">
        <v>0</v>
      </c>
      <c r="F781">
        <v>38.81785159</v>
      </c>
      <c r="G781">
        <v>-76.07678706</v>
      </c>
      <c r="H781">
        <v>833.7</v>
      </c>
      <c r="I781">
        <v>804.49</v>
      </c>
      <c r="J781">
        <f t="shared" si="63"/>
        <v>1915.8023726066683</v>
      </c>
      <c r="K781" s="10">
        <v>2100.809161718015</v>
      </c>
      <c r="L781">
        <v>2082.7779982122192</v>
      </c>
      <c r="M781" s="10">
        <f t="shared" si="64"/>
        <v>2091.793579965117</v>
      </c>
      <c r="N781" s="22">
        <v>15.4</v>
      </c>
      <c r="O781" s="22">
        <v>11.6</v>
      </c>
      <c r="P781" s="22">
        <v>58</v>
      </c>
      <c r="Q781" s="22">
        <f t="shared" si="62"/>
        <v>57.75</v>
      </c>
      <c r="R781"/>
      <c r="AD781">
        <v>6122</v>
      </c>
      <c r="AE781">
        <v>329</v>
      </c>
      <c r="AF781">
        <v>112</v>
      </c>
      <c r="AG781">
        <v>33</v>
      </c>
      <c r="AH781">
        <v>2</v>
      </c>
      <c r="AI781">
        <v>23</v>
      </c>
      <c r="AJ781">
        <f t="shared" si="61"/>
        <v>129795.05300353357</v>
      </c>
      <c r="AK781">
        <f t="shared" si="61"/>
        <v>6975.265017667844</v>
      </c>
      <c r="AL781">
        <f t="shared" si="61"/>
        <v>2374.558303886926</v>
      </c>
      <c r="AM781">
        <f t="shared" si="61"/>
        <v>699.6466431095406</v>
      </c>
      <c r="AN781">
        <f t="shared" si="61"/>
        <v>42.40282685512367</v>
      </c>
      <c r="AO781">
        <f t="shared" si="61"/>
        <v>487.63250883392226</v>
      </c>
      <c r="AP781">
        <v>0.436</v>
      </c>
      <c r="AR781">
        <v>93.96382904</v>
      </c>
      <c r="AS781">
        <v>0.001</v>
      </c>
      <c r="AU781">
        <v>0.04244379327</v>
      </c>
      <c r="AV781">
        <f t="shared" si="60"/>
        <v>0.062443793270000006</v>
      </c>
      <c r="AW781">
        <v>0.009</v>
      </c>
    </row>
    <row r="782" spans="1:49" ht="12.75">
      <c r="A782" s="23">
        <v>37856</v>
      </c>
      <c r="B782" s="22">
        <v>235</v>
      </c>
      <c r="C782" s="24">
        <v>0.828356504</v>
      </c>
      <c r="D782" s="25">
        <v>0.828356504</v>
      </c>
      <c r="E782">
        <v>0</v>
      </c>
      <c r="F782">
        <v>38.81460575</v>
      </c>
      <c r="G782">
        <v>-76.0829139</v>
      </c>
      <c r="H782">
        <v>832.1</v>
      </c>
      <c r="I782">
        <v>802.89</v>
      </c>
      <c r="J782">
        <f t="shared" si="63"/>
        <v>1932.3340285727777</v>
      </c>
      <c r="K782" s="10">
        <v>2117.3408176841244</v>
      </c>
      <c r="L782">
        <v>2099.3096541783284</v>
      </c>
      <c r="M782" s="10">
        <f t="shared" si="64"/>
        <v>2108.3252359312264</v>
      </c>
      <c r="N782" s="22">
        <v>15.3</v>
      </c>
      <c r="O782" s="22">
        <v>12.1</v>
      </c>
      <c r="P782" s="22">
        <v>57.1</v>
      </c>
      <c r="Q782" s="22">
        <f t="shared" si="62"/>
        <v>57.55</v>
      </c>
      <c r="R782"/>
      <c r="AD782">
        <v>6080</v>
      </c>
      <c r="AE782">
        <v>303</v>
      </c>
      <c r="AF782">
        <v>127</v>
      </c>
      <c r="AG782">
        <v>31</v>
      </c>
      <c r="AH782">
        <v>10</v>
      </c>
      <c r="AI782">
        <v>32</v>
      </c>
      <c r="AJ782">
        <f t="shared" si="61"/>
        <v>128904.59363957596</v>
      </c>
      <c r="AK782">
        <f t="shared" si="61"/>
        <v>6424.028268551237</v>
      </c>
      <c r="AL782">
        <f t="shared" si="61"/>
        <v>2692.5795053003535</v>
      </c>
      <c r="AM782">
        <f t="shared" si="61"/>
        <v>657.243816254417</v>
      </c>
      <c r="AN782">
        <f t="shared" si="61"/>
        <v>212.01413427561837</v>
      </c>
      <c r="AO782">
        <f t="shared" si="61"/>
        <v>678.4452296819787</v>
      </c>
      <c r="AP782">
        <v>0.567</v>
      </c>
      <c r="AR782">
        <v>92.99519348</v>
      </c>
      <c r="AS782">
        <v>-0.009</v>
      </c>
      <c r="AU782">
        <v>-0.01599383354</v>
      </c>
      <c r="AV782">
        <f t="shared" si="60"/>
        <v>0.004006166460000002</v>
      </c>
      <c r="AW782">
        <v>0.005</v>
      </c>
    </row>
    <row r="783" spans="1:49" ht="12.75">
      <c r="A783" s="23">
        <v>37856</v>
      </c>
      <c r="B783" s="22">
        <v>235</v>
      </c>
      <c r="C783" s="24">
        <v>0.828472197</v>
      </c>
      <c r="D783" s="25">
        <v>0.828472197</v>
      </c>
      <c r="E783">
        <v>0</v>
      </c>
      <c r="F783">
        <v>38.81035948</v>
      </c>
      <c r="G783">
        <v>-76.08787696</v>
      </c>
      <c r="H783">
        <v>830.1</v>
      </c>
      <c r="I783">
        <v>800.89</v>
      </c>
      <c r="J783">
        <f t="shared" si="63"/>
        <v>1953.0449881223801</v>
      </c>
      <c r="K783" s="10">
        <v>2138.0517772337266</v>
      </c>
      <c r="L783">
        <v>2120.020613727931</v>
      </c>
      <c r="M783" s="10">
        <f t="shared" si="64"/>
        <v>2129.0361954808286</v>
      </c>
      <c r="N783" s="22">
        <v>15.2</v>
      </c>
      <c r="O783" s="22">
        <v>12.9</v>
      </c>
      <c r="P783" s="22">
        <v>57.9</v>
      </c>
      <c r="Q783" s="22">
        <f t="shared" si="62"/>
        <v>57.5</v>
      </c>
      <c r="R783">
        <v>19.748</v>
      </c>
      <c r="S783" s="26">
        <v>1.73E-06</v>
      </c>
      <c r="T783" s="26">
        <v>2.06E-06</v>
      </c>
      <c r="U783" s="26">
        <v>6.65E-07</v>
      </c>
      <c r="V783" s="26">
        <v>5.63E-07</v>
      </c>
      <c r="W783" s="26">
        <v>4.57E-07</v>
      </c>
      <c r="X783" s="26">
        <v>-2.18E-07</v>
      </c>
      <c r="Y783">
        <v>773.8</v>
      </c>
      <c r="Z783">
        <v>310.5</v>
      </c>
      <c r="AA783">
        <v>303.4</v>
      </c>
      <c r="AB783">
        <v>4.9</v>
      </c>
      <c r="AD783">
        <v>6042</v>
      </c>
      <c r="AE783">
        <v>315</v>
      </c>
      <c r="AF783">
        <v>128</v>
      </c>
      <c r="AG783">
        <v>40</v>
      </c>
      <c r="AH783">
        <v>11</v>
      </c>
      <c r="AI783">
        <v>50</v>
      </c>
      <c r="AJ783">
        <f t="shared" si="61"/>
        <v>128098.93992932861</v>
      </c>
      <c r="AK783">
        <f t="shared" si="61"/>
        <v>6678.445229681979</v>
      </c>
      <c r="AL783">
        <f t="shared" si="61"/>
        <v>2713.780918727915</v>
      </c>
      <c r="AM783">
        <f t="shared" si="61"/>
        <v>848.0565371024735</v>
      </c>
      <c r="AN783">
        <f t="shared" si="61"/>
        <v>233.2155477031802</v>
      </c>
      <c r="AO783">
        <f t="shared" si="61"/>
        <v>1060.070671378092</v>
      </c>
      <c r="AP783">
        <v>0.596</v>
      </c>
      <c r="AR783">
        <v>94.14028168</v>
      </c>
      <c r="AS783">
        <v>-0.009</v>
      </c>
      <c r="AU783">
        <v>-0.01599383354</v>
      </c>
      <c r="AV783">
        <f t="shared" si="60"/>
        <v>0.004006166460000002</v>
      </c>
      <c r="AW783">
        <v>0.002</v>
      </c>
    </row>
    <row r="784" spans="1:49" ht="12.75">
      <c r="A784" s="23">
        <v>37856</v>
      </c>
      <c r="B784" s="22">
        <v>235</v>
      </c>
      <c r="C784" s="24">
        <v>0.828587949</v>
      </c>
      <c r="D784" s="25">
        <v>0.828587949</v>
      </c>
      <c r="E784">
        <v>0</v>
      </c>
      <c r="F784">
        <v>38.80516022</v>
      </c>
      <c r="G784">
        <v>-76.09151888</v>
      </c>
      <c r="H784">
        <v>828.4</v>
      </c>
      <c r="I784">
        <v>799.19</v>
      </c>
      <c r="J784">
        <f t="shared" si="63"/>
        <v>1970.6900091763557</v>
      </c>
      <c r="K784" s="10">
        <v>2155.696798287702</v>
      </c>
      <c r="L784">
        <v>2137.665634781906</v>
      </c>
      <c r="M784" s="10">
        <f t="shared" si="64"/>
        <v>2146.681216534804</v>
      </c>
      <c r="N784" s="22">
        <v>15</v>
      </c>
      <c r="O784" s="22">
        <v>13.6</v>
      </c>
      <c r="P784" s="22">
        <v>56</v>
      </c>
      <c r="Q784" s="22">
        <f t="shared" si="62"/>
        <v>56.95</v>
      </c>
      <c r="R784"/>
      <c r="AD784">
        <v>5785</v>
      </c>
      <c r="AE784">
        <v>306</v>
      </c>
      <c r="AF784">
        <v>115</v>
      </c>
      <c r="AG784">
        <v>32</v>
      </c>
      <c r="AH784">
        <v>12</v>
      </c>
      <c r="AI784">
        <v>45</v>
      </c>
      <c r="AJ784">
        <f t="shared" si="61"/>
        <v>122650.17667844523</v>
      </c>
      <c r="AK784">
        <f t="shared" si="61"/>
        <v>6487.632508833922</v>
      </c>
      <c r="AL784">
        <f t="shared" si="61"/>
        <v>2438.1625441696115</v>
      </c>
      <c r="AM784">
        <f t="shared" si="61"/>
        <v>678.4452296819787</v>
      </c>
      <c r="AN784">
        <f t="shared" si="61"/>
        <v>254.41696113074204</v>
      </c>
      <c r="AO784">
        <f t="shared" si="61"/>
        <v>954.0636042402826</v>
      </c>
      <c r="AP784">
        <v>0.496</v>
      </c>
      <c r="AR784">
        <v>99.66882324</v>
      </c>
      <c r="AS784">
        <v>0</v>
      </c>
      <c r="AU784">
        <v>-0.01599383354</v>
      </c>
      <c r="AV784">
        <f t="shared" si="60"/>
        <v>0.004006166460000002</v>
      </c>
      <c r="AW784">
        <v>0</v>
      </c>
    </row>
    <row r="785" spans="1:49" ht="12.75">
      <c r="A785" s="23">
        <v>37856</v>
      </c>
      <c r="B785" s="22">
        <v>235</v>
      </c>
      <c r="C785" s="24">
        <v>0.828703701</v>
      </c>
      <c r="D785" s="25">
        <v>0.828703701</v>
      </c>
      <c r="E785">
        <v>0</v>
      </c>
      <c r="F785">
        <v>38.79934711</v>
      </c>
      <c r="G785">
        <v>-76.09367568</v>
      </c>
      <c r="H785">
        <v>825.8</v>
      </c>
      <c r="I785">
        <v>796.59</v>
      </c>
      <c r="J785">
        <f t="shared" si="63"/>
        <v>1997.7492437473031</v>
      </c>
      <c r="K785" s="10">
        <v>2182.756032858651</v>
      </c>
      <c r="L785">
        <v>2164.7248693528554</v>
      </c>
      <c r="M785" s="10">
        <f t="shared" si="64"/>
        <v>2173.740451105753</v>
      </c>
      <c r="N785" s="22">
        <v>14.8</v>
      </c>
      <c r="O785" s="22">
        <v>15.1</v>
      </c>
      <c r="P785" s="22">
        <v>53.9</v>
      </c>
      <c r="Q785" s="22">
        <f t="shared" si="62"/>
        <v>54.95</v>
      </c>
      <c r="R785"/>
      <c r="AD785">
        <v>5850</v>
      </c>
      <c r="AE785">
        <v>294</v>
      </c>
      <c r="AF785">
        <v>96</v>
      </c>
      <c r="AG785">
        <v>34</v>
      </c>
      <c r="AH785">
        <v>9</v>
      </c>
      <c r="AI785">
        <v>28</v>
      </c>
      <c r="AJ785">
        <f t="shared" si="61"/>
        <v>124028.26855123675</v>
      </c>
      <c r="AK785">
        <f t="shared" si="61"/>
        <v>6233.21554770318</v>
      </c>
      <c r="AL785">
        <f t="shared" si="61"/>
        <v>2035.3356890459363</v>
      </c>
      <c r="AM785">
        <f t="shared" si="61"/>
        <v>720.8480565371025</v>
      </c>
      <c r="AN785">
        <f t="shared" si="61"/>
        <v>190.81272084805653</v>
      </c>
      <c r="AO785">
        <f t="shared" si="61"/>
        <v>593.6395759717315</v>
      </c>
      <c r="AP785">
        <v>0.516</v>
      </c>
      <c r="AR785">
        <v>97.0202713</v>
      </c>
      <c r="AS785">
        <v>-0.009</v>
      </c>
      <c r="AU785">
        <v>0.09329907596</v>
      </c>
      <c r="AV785">
        <f t="shared" si="60"/>
        <v>0.11329907596000001</v>
      </c>
      <c r="AW785">
        <v>0.004</v>
      </c>
    </row>
    <row r="786" spans="1:49" ht="12.75">
      <c r="A786" s="23">
        <v>37856</v>
      </c>
      <c r="B786" s="22">
        <v>235</v>
      </c>
      <c r="C786" s="24">
        <v>0.828819454</v>
      </c>
      <c r="D786" s="25">
        <v>0.828819454</v>
      </c>
      <c r="E786">
        <v>0</v>
      </c>
      <c r="F786">
        <v>38.79323641</v>
      </c>
      <c r="G786">
        <v>-76.09385446</v>
      </c>
      <c r="H786">
        <v>824.6</v>
      </c>
      <c r="I786">
        <v>795.39</v>
      </c>
      <c r="J786">
        <f t="shared" si="63"/>
        <v>2010.2679230443575</v>
      </c>
      <c r="K786" s="10">
        <v>2195.274712155704</v>
      </c>
      <c r="L786">
        <v>2177.243548649908</v>
      </c>
      <c r="M786" s="10">
        <f t="shared" si="64"/>
        <v>2186.259130402806</v>
      </c>
      <c r="N786" s="22">
        <v>14.6</v>
      </c>
      <c r="O786" s="22">
        <v>16</v>
      </c>
      <c r="P786" s="22">
        <v>53.9</v>
      </c>
      <c r="Q786" s="22">
        <f t="shared" si="62"/>
        <v>53.9</v>
      </c>
      <c r="R786"/>
      <c r="S786" s="26">
        <v>2.64E-06</v>
      </c>
      <c r="T786" s="26">
        <v>2.41E-06</v>
      </c>
      <c r="U786" s="26">
        <v>9.73E-07</v>
      </c>
      <c r="V786" s="26">
        <v>1.23E-07</v>
      </c>
      <c r="W786" s="26">
        <v>2.61E-07</v>
      </c>
      <c r="X786" s="26">
        <v>2.62E-07</v>
      </c>
      <c r="Y786">
        <v>767.7</v>
      </c>
      <c r="Z786">
        <v>310.5</v>
      </c>
      <c r="AA786">
        <v>303.3</v>
      </c>
      <c r="AB786">
        <v>4.7</v>
      </c>
      <c r="AD786">
        <v>5770</v>
      </c>
      <c r="AE786">
        <v>303</v>
      </c>
      <c r="AF786">
        <v>122</v>
      </c>
      <c r="AG786">
        <v>27</v>
      </c>
      <c r="AH786">
        <v>13</v>
      </c>
      <c r="AI786">
        <v>44</v>
      </c>
      <c r="AJ786">
        <f t="shared" si="61"/>
        <v>122332.1554770318</v>
      </c>
      <c r="AK786">
        <f t="shared" si="61"/>
        <v>6424.028268551237</v>
      </c>
      <c r="AL786">
        <f t="shared" si="61"/>
        <v>2586.572438162544</v>
      </c>
      <c r="AM786">
        <f t="shared" si="61"/>
        <v>572.4381625441696</v>
      </c>
      <c r="AN786">
        <f t="shared" si="61"/>
        <v>275.61837455830386</v>
      </c>
      <c r="AO786">
        <f t="shared" si="61"/>
        <v>932.8621908127208</v>
      </c>
      <c r="AP786">
        <v>0.486</v>
      </c>
      <c r="AR786">
        <v>85.4085083</v>
      </c>
      <c r="AS786">
        <v>-0.009</v>
      </c>
      <c r="AU786">
        <v>0.09329907596</v>
      </c>
      <c r="AV786">
        <f t="shared" si="60"/>
        <v>0.11329907596000001</v>
      </c>
      <c r="AW786">
        <v>0.009</v>
      </c>
    </row>
    <row r="787" spans="1:49" ht="12.75">
      <c r="A787" s="23">
        <v>37856</v>
      </c>
      <c r="B787" s="22">
        <v>235</v>
      </c>
      <c r="C787" s="24">
        <v>0.828935206</v>
      </c>
      <c r="D787" s="25">
        <v>0.828935206</v>
      </c>
      <c r="E787">
        <v>0</v>
      </c>
      <c r="F787">
        <v>38.78711503</v>
      </c>
      <c r="G787">
        <v>-76.09217331</v>
      </c>
      <c r="H787">
        <v>822.6</v>
      </c>
      <c r="I787">
        <v>793.39</v>
      </c>
      <c r="J787">
        <f t="shared" si="63"/>
        <v>2031.174419244663</v>
      </c>
      <c r="K787" s="10">
        <v>2216.18120835601</v>
      </c>
      <c r="L787">
        <v>2198.150044850214</v>
      </c>
      <c r="M787" s="10">
        <f t="shared" si="64"/>
        <v>2207.165626603112</v>
      </c>
      <c r="N787" s="22">
        <v>14.5</v>
      </c>
      <c r="O787" s="22">
        <v>16.7</v>
      </c>
      <c r="P787" s="22">
        <v>54.1</v>
      </c>
      <c r="Q787" s="22">
        <f t="shared" si="62"/>
        <v>54</v>
      </c>
      <c r="R787"/>
      <c r="AD787">
        <v>5643</v>
      </c>
      <c r="AE787">
        <v>299</v>
      </c>
      <c r="AF787">
        <v>104</v>
      </c>
      <c r="AG787">
        <v>31</v>
      </c>
      <c r="AH787">
        <v>8</v>
      </c>
      <c r="AI787">
        <v>56</v>
      </c>
      <c r="AJ787">
        <f t="shared" si="61"/>
        <v>119639.57597173145</v>
      </c>
      <c r="AK787">
        <f t="shared" si="61"/>
        <v>6339.222614840989</v>
      </c>
      <c r="AL787">
        <f t="shared" si="61"/>
        <v>2204.946996466431</v>
      </c>
      <c r="AM787">
        <f t="shared" si="61"/>
        <v>657.243816254417</v>
      </c>
      <c r="AN787">
        <f t="shared" si="61"/>
        <v>169.61130742049468</v>
      </c>
      <c r="AO787">
        <f t="shared" si="61"/>
        <v>1187.279151943463</v>
      </c>
      <c r="AP787">
        <v>0.465</v>
      </c>
      <c r="AR787">
        <v>89.48726654</v>
      </c>
      <c r="AS787">
        <v>-0.008</v>
      </c>
      <c r="AU787">
        <v>0.2107600868</v>
      </c>
      <c r="AV787">
        <f aca="true" t="shared" si="65" ref="AV787:AV850">AU787+0.02</f>
        <v>0.23076008679999999</v>
      </c>
      <c r="AW787">
        <v>0.008</v>
      </c>
    </row>
    <row r="788" spans="1:49" ht="12.75">
      <c r="A788" s="23">
        <v>37856</v>
      </c>
      <c r="B788" s="22">
        <v>235</v>
      </c>
      <c r="C788" s="24">
        <v>0.829050899</v>
      </c>
      <c r="D788" s="25">
        <v>0.829050899</v>
      </c>
      <c r="E788">
        <v>0</v>
      </c>
      <c r="F788">
        <v>38.78145366</v>
      </c>
      <c r="G788">
        <v>-76.08849274</v>
      </c>
      <c r="H788">
        <v>820.9</v>
      </c>
      <c r="I788">
        <v>791.69</v>
      </c>
      <c r="J788">
        <f t="shared" si="63"/>
        <v>2048.986419579067</v>
      </c>
      <c r="K788" s="10">
        <v>2233.993208690415</v>
      </c>
      <c r="L788">
        <v>2215.962045184619</v>
      </c>
      <c r="M788" s="10">
        <f t="shared" si="64"/>
        <v>2224.977626937517</v>
      </c>
      <c r="N788" s="22">
        <v>14.3</v>
      </c>
      <c r="O788" s="22">
        <v>17.1</v>
      </c>
      <c r="P788" s="22">
        <v>53.3</v>
      </c>
      <c r="Q788" s="22">
        <f t="shared" si="62"/>
        <v>53.7</v>
      </c>
      <c r="R788"/>
      <c r="AD788">
        <v>5548</v>
      </c>
      <c r="AE788">
        <v>272</v>
      </c>
      <c r="AF788">
        <v>118</v>
      </c>
      <c r="AG788">
        <v>35</v>
      </c>
      <c r="AH788">
        <v>13</v>
      </c>
      <c r="AI788">
        <v>71</v>
      </c>
      <c r="AJ788">
        <f t="shared" si="61"/>
        <v>117625.44169611308</v>
      </c>
      <c r="AK788">
        <f t="shared" si="61"/>
        <v>5766.78445229682</v>
      </c>
      <c r="AL788">
        <f t="shared" si="61"/>
        <v>2501.7667844522966</v>
      </c>
      <c r="AM788">
        <f t="shared" si="61"/>
        <v>742.0494699646642</v>
      </c>
      <c r="AN788">
        <f t="shared" si="61"/>
        <v>275.61837455830386</v>
      </c>
      <c r="AO788">
        <f t="shared" si="61"/>
        <v>1505.3003533568904</v>
      </c>
      <c r="AP788">
        <v>0.437</v>
      </c>
      <c r="AR788">
        <v>94.81918335</v>
      </c>
      <c r="AS788">
        <v>0.014</v>
      </c>
      <c r="AU788">
        <v>0.1104461029</v>
      </c>
      <c r="AV788">
        <f t="shared" si="65"/>
        <v>0.1304461029</v>
      </c>
      <c r="AW788">
        <v>0.006</v>
      </c>
    </row>
    <row r="789" spans="1:49" ht="12.75">
      <c r="A789" s="23">
        <v>37856</v>
      </c>
      <c r="B789" s="22">
        <v>235</v>
      </c>
      <c r="C789" s="24">
        <v>0.829166651</v>
      </c>
      <c r="D789" s="25">
        <v>0.829166651</v>
      </c>
      <c r="E789">
        <v>0</v>
      </c>
      <c r="F789">
        <v>38.77632159</v>
      </c>
      <c r="G789">
        <v>-76.08358055</v>
      </c>
      <c r="H789">
        <v>818.9</v>
      </c>
      <c r="I789">
        <v>789.69</v>
      </c>
      <c r="J789">
        <f t="shared" si="63"/>
        <v>2069.9907469372665</v>
      </c>
      <c r="K789" s="10">
        <v>2254.9975360486146</v>
      </c>
      <c r="L789">
        <v>2236.9663725428186</v>
      </c>
      <c r="M789" s="10">
        <f t="shared" si="64"/>
        <v>2245.9819542957166</v>
      </c>
      <c r="N789" s="22">
        <v>14.2</v>
      </c>
      <c r="O789" s="22">
        <v>17.5</v>
      </c>
      <c r="P789" s="22">
        <v>54.9</v>
      </c>
      <c r="Q789" s="22">
        <f t="shared" si="62"/>
        <v>54.099999999999994</v>
      </c>
      <c r="R789">
        <v>16.859</v>
      </c>
      <c r="S789" s="26">
        <v>3.06E-06</v>
      </c>
      <c r="T789" s="26">
        <v>3.03E-06</v>
      </c>
      <c r="U789" s="26">
        <v>8.75E-07</v>
      </c>
      <c r="V789" s="26">
        <v>2.58E-07</v>
      </c>
      <c r="W789" s="26">
        <v>2.9E-07</v>
      </c>
      <c r="X789" s="26">
        <v>-1.05E-07</v>
      </c>
      <c r="Y789">
        <v>762</v>
      </c>
      <c r="Z789">
        <v>310.4</v>
      </c>
      <c r="AA789">
        <v>303.2</v>
      </c>
      <c r="AB789">
        <v>4.5</v>
      </c>
      <c r="AD789">
        <v>5663</v>
      </c>
      <c r="AE789">
        <v>279</v>
      </c>
      <c r="AF789">
        <v>125</v>
      </c>
      <c r="AG789">
        <v>30</v>
      </c>
      <c r="AH789">
        <v>13</v>
      </c>
      <c r="AI789">
        <v>63</v>
      </c>
      <c r="AJ789">
        <f t="shared" si="61"/>
        <v>120063.60424028269</v>
      </c>
      <c r="AK789">
        <f t="shared" si="61"/>
        <v>5915.1943462897525</v>
      </c>
      <c r="AL789">
        <f t="shared" si="61"/>
        <v>2650.1766784452298</v>
      </c>
      <c r="AM789">
        <f t="shared" si="61"/>
        <v>636.0424028268551</v>
      </c>
      <c r="AN789">
        <f t="shared" si="61"/>
        <v>275.61837455830386</v>
      </c>
      <c r="AO789">
        <f t="shared" si="61"/>
        <v>1335.6890459363958</v>
      </c>
      <c r="AP789">
        <v>0.544</v>
      </c>
      <c r="AR789">
        <v>95.74084473</v>
      </c>
      <c r="AS789">
        <v>-0.01</v>
      </c>
      <c r="AU789">
        <v>0.07147267461</v>
      </c>
      <c r="AV789">
        <f t="shared" si="65"/>
        <v>0.09147267461</v>
      </c>
      <c r="AW789">
        <v>0.001</v>
      </c>
    </row>
    <row r="790" spans="1:49" ht="12.75">
      <c r="A790" s="23">
        <v>37856</v>
      </c>
      <c r="B790" s="22">
        <v>235</v>
      </c>
      <c r="C790" s="24">
        <v>0.829282403</v>
      </c>
      <c r="D790" s="25">
        <v>0.829282403</v>
      </c>
      <c r="E790">
        <v>0</v>
      </c>
      <c r="F790">
        <v>38.77207777</v>
      </c>
      <c r="G790">
        <v>-76.07735822</v>
      </c>
      <c r="H790">
        <v>817.7</v>
      </c>
      <c r="I790">
        <v>788.49</v>
      </c>
      <c r="J790">
        <f t="shared" si="63"/>
        <v>2082.6188927340863</v>
      </c>
      <c r="K790" s="10">
        <v>2267.625681845433</v>
      </c>
      <c r="L790">
        <v>2249.594518339637</v>
      </c>
      <c r="M790" s="10">
        <f t="shared" si="64"/>
        <v>2258.610100092535</v>
      </c>
      <c r="N790" s="22">
        <v>14.1</v>
      </c>
      <c r="O790" s="22">
        <v>18.1</v>
      </c>
      <c r="P790" s="22">
        <v>53</v>
      </c>
      <c r="Q790" s="22">
        <f t="shared" si="62"/>
        <v>53.95</v>
      </c>
      <c r="R790"/>
      <c r="AD790">
        <v>5607</v>
      </c>
      <c r="AE790">
        <v>272</v>
      </c>
      <c r="AF790">
        <v>98</v>
      </c>
      <c r="AG790">
        <v>37</v>
      </c>
      <c r="AH790">
        <v>10</v>
      </c>
      <c r="AI790">
        <v>48</v>
      </c>
      <c r="AJ790">
        <f t="shared" si="61"/>
        <v>118876.32508833922</v>
      </c>
      <c r="AK790">
        <f t="shared" si="61"/>
        <v>5766.78445229682</v>
      </c>
      <c r="AL790">
        <f t="shared" si="61"/>
        <v>2077.73851590106</v>
      </c>
      <c r="AM790">
        <f t="shared" si="61"/>
        <v>784.452296819788</v>
      </c>
      <c r="AN790">
        <f t="shared" si="61"/>
        <v>212.01413427561837</v>
      </c>
      <c r="AO790">
        <f t="shared" si="61"/>
        <v>1017.6678445229682</v>
      </c>
      <c r="AP790">
        <v>0.567</v>
      </c>
      <c r="AR790">
        <v>104.2320404</v>
      </c>
      <c r="AS790">
        <v>0.002</v>
      </c>
      <c r="AU790">
        <v>0.07147267461</v>
      </c>
      <c r="AV790">
        <f t="shared" si="65"/>
        <v>0.09147267461</v>
      </c>
      <c r="AW790">
        <v>0</v>
      </c>
    </row>
    <row r="791" spans="1:49" ht="12.75">
      <c r="A791" s="23">
        <v>37856</v>
      </c>
      <c r="B791" s="22">
        <v>235</v>
      </c>
      <c r="C791" s="24">
        <v>0.829398155</v>
      </c>
      <c r="D791" s="25">
        <v>0.829398155</v>
      </c>
      <c r="E791">
        <v>0</v>
      </c>
      <c r="F791">
        <v>38.76869954</v>
      </c>
      <c r="G791">
        <v>-76.07035865</v>
      </c>
      <c r="H791">
        <v>817</v>
      </c>
      <c r="I791">
        <v>787.79</v>
      </c>
      <c r="J791">
        <f t="shared" si="63"/>
        <v>2089.9941894358303</v>
      </c>
      <c r="K791" s="10">
        <v>2275.000978547177</v>
      </c>
      <c r="L791">
        <v>2256.969815041381</v>
      </c>
      <c r="M791" s="10">
        <f t="shared" si="64"/>
        <v>2265.985396794279</v>
      </c>
      <c r="N791" s="22">
        <v>14.2</v>
      </c>
      <c r="O791" s="22">
        <v>19.9</v>
      </c>
      <c r="P791" s="22">
        <v>53.6</v>
      </c>
      <c r="Q791" s="22">
        <f t="shared" si="62"/>
        <v>53.3</v>
      </c>
      <c r="R791"/>
      <c r="AD791">
        <v>5698</v>
      </c>
      <c r="AE791">
        <v>282</v>
      </c>
      <c r="AF791">
        <v>95</v>
      </c>
      <c r="AG791">
        <v>29</v>
      </c>
      <c r="AH791">
        <v>15</v>
      </c>
      <c r="AI791">
        <v>44</v>
      </c>
      <c r="AJ791">
        <f t="shared" si="61"/>
        <v>120805.65371024735</v>
      </c>
      <c r="AK791">
        <f t="shared" si="61"/>
        <v>5978.798586572438</v>
      </c>
      <c r="AL791">
        <f t="shared" si="61"/>
        <v>2014.1342756183744</v>
      </c>
      <c r="AM791">
        <f t="shared" si="61"/>
        <v>614.8409893992932</v>
      </c>
      <c r="AN791">
        <f t="shared" si="61"/>
        <v>318.02120141342755</v>
      </c>
      <c r="AO791">
        <f t="shared" si="61"/>
        <v>932.8621908127208</v>
      </c>
      <c r="AP791">
        <v>0.527</v>
      </c>
      <c r="AR791">
        <v>116.3708725</v>
      </c>
      <c r="AS791">
        <v>0.001</v>
      </c>
      <c r="AU791">
        <v>0.001828966662</v>
      </c>
      <c r="AV791">
        <f t="shared" si="65"/>
        <v>0.021828966662</v>
      </c>
      <c r="AW791">
        <v>0.004</v>
      </c>
    </row>
    <row r="792" spans="1:49" ht="12.75">
      <c r="A792" s="23">
        <v>37856</v>
      </c>
      <c r="B792" s="22">
        <v>235</v>
      </c>
      <c r="C792" s="24">
        <v>0.829513907</v>
      </c>
      <c r="D792" s="25">
        <v>0.829513907</v>
      </c>
      <c r="E792">
        <v>0</v>
      </c>
      <c r="F792">
        <v>38.76664085</v>
      </c>
      <c r="G792">
        <v>-76.06261802</v>
      </c>
      <c r="H792">
        <v>814.9</v>
      </c>
      <c r="I792">
        <v>785.69</v>
      </c>
      <c r="J792">
        <f t="shared" si="63"/>
        <v>2112.1594641580914</v>
      </c>
      <c r="K792" s="10">
        <v>2297.1662532694395</v>
      </c>
      <c r="L792">
        <v>2279.1350897636435</v>
      </c>
      <c r="M792" s="10">
        <f t="shared" si="64"/>
        <v>2288.1506715165415</v>
      </c>
      <c r="N792" s="22">
        <v>14</v>
      </c>
      <c r="O792" s="22">
        <v>21.4</v>
      </c>
      <c r="P792" s="22">
        <v>52.6</v>
      </c>
      <c r="Q792" s="22">
        <f t="shared" si="62"/>
        <v>53.1</v>
      </c>
      <c r="R792"/>
      <c r="S792" s="26">
        <v>4.82E-06</v>
      </c>
      <c r="T792" s="26">
        <v>3.93E-06</v>
      </c>
      <c r="U792" s="26">
        <v>2.09E-06</v>
      </c>
      <c r="V792" s="26">
        <v>8.91E-07</v>
      </c>
      <c r="W792" s="26">
        <v>5.32E-07</v>
      </c>
      <c r="X792" s="26">
        <v>5.75E-07</v>
      </c>
      <c r="Y792">
        <v>757.7</v>
      </c>
      <c r="Z792">
        <v>310.4</v>
      </c>
      <c r="AA792">
        <v>303.2</v>
      </c>
      <c r="AB792">
        <v>4.7</v>
      </c>
      <c r="AD792">
        <v>5805</v>
      </c>
      <c r="AE792">
        <v>264</v>
      </c>
      <c r="AF792">
        <v>100</v>
      </c>
      <c r="AG792">
        <v>22</v>
      </c>
      <c r="AH792">
        <v>9</v>
      </c>
      <c r="AI792">
        <v>28</v>
      </c>
      <c r="AJ792">
        <f t="shared" si="61"/>
        <v>123074.20494699647</v>
      </c>
      <c r="AK792">
        <f t="shared" si="61"/>
        <v>5597.173144876325</v>
      </c>
      <c r="AL792">
        <f t="shared" si="61"/>
        <v>2120.141342756184</v>
      </c>
      <c r="AM792">
        <f t="shared" si="61"/>
        <v>466.4310954063604</v>
      </c>
      <c r="AN792">
        <f t="shared" si="61"/>
        <v>190.81272084805653</v>
      </c>
      <c r="AO792">
        <f t="shared" si="61"/>
        <v>593.6395759717315</v>
      </c>
      <c r="AP792">
        <v>0.475</v>
      </c>
      <c r="AR792">
        <v>115.8493576</v>
      </c>
      <c r="AS792">
        <v>-0.009</v>
      </c>
      <c r="AU792">
        <v>-0.0008036037907</v>
      </c>
      <c r="AV792">
        <f t="shared" si="65"/>
        <v>0.019196396209300002</v>
      </c>
      <c r="AW792">
        <v>0.01</v>
      </c>
    </row>
    <row r="793" spans="1:49" ht="12.75">
      <c r="A793" s="23">
        <v>37856</v>
      </c>
      <c r="B793" s="22">
        <v>235</v>
      </c>
      <c r="C793" s="24">
        <v>0.8296296</v>
      </c>
      <c r="D793" s="25">
        <v>0.8296296</v>
      </c>
      <c r="E793">
        <v>0</v>
      </c>
      <c r="F793">
        <v>38.7658759</v>
      </c>
      <c r="G793">
        <v>-76.05467184</v>
      </c>
      <c r="H793">
        <v>813.5</v>
      </c>
      <c r="I793">
        <v>784.29</v>
      </c>
      <c r="J793">
        <f t="shared" si="63"/>
        <v>2126.969251546825</v>
      </c>
      <c r="K793" s="10">
        <v>2311.9760406581718</v>
      </c>
      <c r="L793">
        <v>2293.9448771523757</v>
      </c>
      <c r="M793" s="10">
        <f t="shared" si="64"/>
        <v>2302.9604589052738</v>
      </c>
      <c r="N793" s="22">
        <v>13.9</v>
      </c>
      <c r="O793" s="22">
        <v>22</v>
      </c>
      <c r="P793" s="22">
        <v>55.1</v>
      </c>
      <c r="Q793" s="22">
        <f t="shared" si="62"/>
        <v>53.85</v>
      </c>
      <c r="R793"/>
      <c r="AD793">
        <v>5555</v>
      </c>
      <c r="AE793">
        <v>302</v>
      </c>
      <c r="AF793">
        <v>112</v>
      </c>
      <c r="AG793">
        <v>26</v>
      </c>
      <c r="AH793">
        <v>14</v>
      </c>
      <c r="AI793">
        <v>37</v>
      </c>
      <c r="AJ793">
        <f t="shared" si="61"/>
        <v>117773.851590106</v>
      </c>
      <c r="AK793">
        <f t="shared" si="61"/>
        <v>6402.826855123675</v>
      </c>
      <c r="AL793">
        <f t="shared" si="61"/>
        <v>2374.558303886926</v>
      </c>
      <c r="AM793">
        <f t="shared" si="61"/>
        <v>551.2367491166077</v>
      </c>
      <c r="AN793">
        <f t="shared" si="61"/>
        <v>296.81978798586573</v>
      </c>
      <c r="AO793">
        <f t="shared" si="61"/>
        <v>784.452296819788</v>
      </c>
      <c r="AP793">
        <v>0.657</v>
      </c>
      <c r="AR793">
        <v>116.0257797</v>
      </c>
      <c r="AS793">
        <v>-0.009</v>
      </c>
      <c r="AU793">
        <v>-0.002086111577</v>
      </c>
      <c r="AV793">
        <f t="shared" si="65"/>
        <v>0.017913888423</v>
      </c>
      <c r="AW793">
        <v>0.007</v>
      </c>
    </row>
    <row r="794" spans="1:49" ht="12.75">
      <c r="A794" s="23">
        <v>37856</v>
      </c>
      <c r="B794" s="22">
        <v>235</v>
      </c>
      <c r="C794" s="24">
        <v>0.829745352</v>
      </c>
      <c r="D794" s="25">
        <v>0.829745352</v>
      </c>
      <c r="E794">
        <v>0</v>
      </c>
      <c r="F794">
        <v>38.76672847</v>
      </c>
      <c r="G794">
        <v>-76.04710943</v>
      </c>
      <c r="H794">
        <v>811.5</v>
      </c>
      <c r="I794">
        <v>782.29</v>
      </c>
      <c r="J794">
        <f t="shared" si="63"/>
        <v>2148.1720139553267</v>
      </c>
      <c r="K794" s="10">
        <v>2333.1788030666735</v>
      </c>
      <c r="L794">
        <v>2315.1476395608775</v>
      </c>
      <c r="M794" s="10">
        <f t="shared" si="64"/>
        <v>2324.1632213137755</v>
      </c>
      <c r="N794" s="22">
        <v>13.7</v>
      </c>
      <c r="O794" s="22">
        <v>22.3</v>
      </c>
      <c r="P794" s="22">
        <v>50</v>
      </c>
      <c r="Q794" s="22">
        <f t="shared" si="62"/>
        <v>52.55</v>
      </c>
      <c r="R794"/>
      <c r="AD794">
        <v>5562</v>
      </c>
      <c r="AE794">
        <v>274</v>
      </c>
      <c r="AF794">
        <v>79</v>
      </c>
      <c r="AG794">
        <v>33</v>
      </c>
      <c r="AH794">
        <v>8</v>
      </c>
      <c r="AI794">
        <v>32</v>
      </c>
      <c r="AJ794">
        <f t="shared" si="61"/>
        <v>117922.26148409894</v>
      </c>
      <c r="AK794">
        <f t="shared" si="61"/>
        <v>5809.187279151944</v>
      </c>
      <c r="AL794">
        <f t="shared" si="61"/>
        <v>1674.9116607773851</v>
      </c>
      <c r="AM794">
        <f t="shared" si="61"/>
        <v>699.6466431095406</v>
      </c>
      <c r="AN794">
        <f t="shared" si="61"/>
        <v>169.61130742049468</v>
      </c>
      <c r="AO794">
        <f t="shared" si="61"/>
        <v>678.4452296819787</v>
      </c>
      <c r="AP794">
        <v>0.545</v>
      </c>
      <c r="AR794">
        <v>114.7117538</v>
      </c>
      <c r="AS794">
        <v>0.001</v>
      </c>
      <c r="AU794">
        <v>-0.006068743765</v>
      </c>
      <c r="AV794">
        <f t="shared" si="65"/>
        <v>0.013931256235000002</v>
      </c>
      <c r="AW794">
        <v>0.004</v>
      </c>
    </row>
    <row r="795" spans="1:49" ht="12.75">
      <c r="A795" s="23">
        <v>37856</v>
      </c>
      <c r="B795" s="22">
        <v>235</v>
      </c>
      <c r="C795" s="24">
        <v>0.829861104</v>
      </c>
      <c r="D795" s="25">
        <v>0.829861104</v>
      </c>
      <c r="E795">
        <v>0</v>
      </c>
      <c r="F795">
        <v>38.76932144</v>
      </c>
      <c r="G795">
        <v>-76.04043297</v>
      </c>
      <c r="H795">
        <v>809.8</v>
      </c>
      <c r="I795">
        <v>780.59</v>
      </c>
      <c r="J795">
        <f t="shared" si="63"/>
        <v>2166.237025856289</v>
      </c>
      <c r="K795" s="10">
        <v>2351.2438149676373</v>
      </c>
      <c r="L795">
        <v>2333.2126514618412</v>
      </c>
      <c r="M795" s="10">
        <f t="shared" si="64"/>
        <v>2342.2282332147392</v>
      </c>
      <c r="N795" s="22">
        <v>13.5</v>
      </c>
      <c r="O795" s="22">
        <v>22.5</v>
      </c>
      <c r="P795" s="22">
        <v>50.9</v>
      </c>
      <c r="Q795" s="22">
        <f t="shared" si="62"/>
        <v>50.45</v>
      </c>
      <c r="R795">
        <v>-9.282</v>
      </c>
      <c r="AD795">
        <v>5317</v>
      </c>
      <c r="AE795">
        <v>230</v>
      </c>
      <c r="AF795">
        <v>95</v>
      </c>
      <c r="AG795">
        <v>30</v>
      </c>
      <c r="AH795">
        <v>12</v>
      </c>
      <c r="AI795">
        <v>24</v>
      </c>
      <c r="AJ795">
        <f t="shared" si="61"/>
        <v>112727.9151943463</v>
      </c>
      <c r="AK795">
        <f t="shared" si="61"/>
        <v>4876.325088339223</v>
      </c>
      <c r="AL795">
        <f t="shared" si="61"/>
        <v>2014.1342756183744</v>
      </c>
      <c r="AM795">
        <f t="shared" si="61"/>
        <v>636.0424028268551</v>
      </c>
      <c r="AN795">
        <f t="shared" si="61"/>
        <v>254.41696113074204</v>
      </c>
      <c r="AO795">
        <f t="shared" si="61"/>
        <v>508.8339222614841</v>
      </c>
      <c r="AP795">
        <v>0.544</v>
      </c>
      <c r="AR795">
        <v>116.1753922</v>
      </c>
      <c r="AS795">
        <v>0.001</v>
      </c>
      <c r="AU795">
        <v>-0.005866022781</v>
      </c>
      <c r="AV795">
        <f t="shared" si="65"/>
        <v>0.014133977219000001</v>
      </c>
      <c r="AW795">
        <v>0.001</v>
      </c>
    </row>
    <row r="796" spans="1:49" ht="12.75">
      <c r="A796" s="23">
        <v>37856</v>
      </c>
      <c r="B796" s="22">
        <v>235</v>
      </c>
      <c r="C796" s="24">
        <v>0.829976857</v>
      </c>
      <c r="D796" s="25">
        <v>0.829976857</v>
      </c>
      <c r="E796">
        <v>0</v>
      </c>
      <c r="F796">
        <v>38.77339285</v>
      </c>
      <c r="G796">
        <v>-76.03557771</v>
      </c>
      <c r="H796">
        <v>807.6</v>
      </c>
      <c r="I796">
        <v>778.39</v>
      </c>
      <c r="J796">
        <f t="shared" si="63"/>
        <v>2189.673766732163</v>
      </c>
      <c r="K796" s="10">
        <v>2374.68055584351</v>
      </c>
      <c r="L796">
        <v>2356.649392337714</v>
      </c>
      <c r="M796" s="10">
        <f t="shared" si="64"/>
        <v>2365.664974090612</v>
      </c>
      <c r="N796" s="22">
        <v>13.3</v>
      </c>
      <c r="O796" s="22">
        <v>22.2</v>
      </c>
      <c r="P796" s="22">
        <v>53</v>
      </c>
      <c r="Q796" s="22">
        <f t="shared" si="62"/>
        <v>51.95</v>
      </c>
      <c r="R796"/>
      <c r="S796" s="26">
        <v>1.02E-05</v>
      </c>
      <c r="T796" s="26">
        <v>7.11E-06</v>
      </c>
      <c r="U796" s="26">
        <v>3.72E-06</v>
      </c>
      <c r="V796" s="26">
        <v>1.48E-06</v>
      </c>
      <c r="W796" s="26">
        <v>1.07E-06</v>
      </c>
      <c r="X796" s="26">
        <v>1.01E-06</v>
      </c>
      <c r="Y796">
        <v>752.6</v>
      </c>
      <c r="Z796">
        <v>310.4</v>
      </c>
      <c r="AA796">
        <v>303.1</v>
      </c>
      <c r="AB796">
        <v>4.7</v>
      </c>
      <c r="AD796">
        <v>4855</v>
      </c>
      <c r="AE796">
        <v>235</v>
      </c>
      <c r="AF796">
        <v>87</v>
      </c>
      <c r="AG796">
        <v>26</v>
      </c>
      <c r="AH796">
        <v>7</v>
      </c>
      <c r="AI796">
        <v>15</v>
      </c>
      <c r="AJ796">
        <f t="shared" si="61"/>
        <v>102932.86219081272</v>
      </c>
      <c r="AK796">
        <f t="shared" si="61"/>
        <v>4982.332155477032</v>
      </c>
      <c r="AL796">
        <f t="shared" si="61"/>
        <v>1844.52296819788</v>
      </c>
      <c r="AM796">
        <f t="shared" si="61"/>
        <v>551.2367491166077</v>
      </c>
      <c r="AN796">
        <f t="shared" si="61"/>
        <v>148.40989399293287</v>
      </c>
      <c r="AO796">
        <f t="shared" si="61"/>
        <v>318.02120141342755</v>
      </c>
      <c r="AP796">
        <v>0.545</v>
      </c>
      <c r="AR796">
        <v>114.4889069</v>
      </c>
      <c r="AS796">
        <v>0.001</v>
      </c>
      <c r="AU796">
        <v>-0.005866022781</v>
      </c>
      <c r="AV796">
        <f t="shared" si="65"/>
        <v>0.014133977219000001</v>
      </c>
      <c r="AW796">
        <v>0</v>
      </c>
    </row>
    <row r="797" spans="1:49" ht="12.75">
      <c r="A797" s="23">
        <v>37856</v>
      </c>
      <c r="B797" s="22">
        <v>235</v>
      </c>
      <c r="C797" s="24">
        <v>0.830092609</v>
      </c>
      <c r="D797" s="25">
        <v>0.830092609</v>
      </c>
      <c r="E797">
        <v>0</v>
      </c>
      <c r="F797">
        <v>38.77811597</v>
      </c>
      <c r="G797">
        <v>-76.03245499</v>
      </c>
      <c r="H797">
        <v>807.1</v>
      </c>
      <c r="I797">
        <v>777.89</v>
      </c>
      <c r="J797">
        <f t="shared" si="63"/>
        <v>2195.0095364250915</v>
      </c>
      <c r="K797" s="10">
        <v>2380.016325536438</v>
      </c>
      <c r="L797">
        <v>2361.985162030642</v>
      </c>
      <c r="M797" s="10">
        <f t="shared" si="64"/>
        <v>2371.00074378354</v>
      </c>
      <c r="N797" s="22">
        <v>13.2</v>
      </c>
      <c r="O797" s="22">
        <v>21.9</v>
      </c>
      <c r="P797" s="22">
        <v>54</v>
      </c>
      <c r="Q797" s="22">
        <f t="shared" si="62"/>
        <v>53.5</v>
      </c>
      <c r="R797"/>
      <c r="AD797">
        <v>4518</v>
      </c>
      <c r="AE797">
        <v>244</v>
      </c>
      <c r="AF797">
        <v>80</v>
      </c>
      <c r="AG797">
        <v>21</v>
      </c>
      <c r="AH797">
        <v>16</v>
      </c>
      <c r="AI797">
        <v>22</v>
      </c>
      <c r="AJ797">
        <f t="shared" si="61"/>
        <v>95787.98586572437</v>
      </c>
      <c r="AK797">
        <f t="shared" si="61"/>
        <v>5173.144876325088</v>
      </c>
      <c r="AL797">
        <f t="shared" si="61"/>
        <v>1696.113074204947</v>
      </c>
      <c r="AM797">
        <f t="shared" si="61"/>
        <v>445.22968197879857</v>
      </c>
      <c r="AN797">
        <f t="shared" si="61"/>
        <v>339.22261484098937</v>
      </c>
      <c r="AO797">
        <f t="shared" si="61"/>
        <v>466.4310954063604</v>
      </c>
      <c r="AP797">
        <v>0.546</v>
      </c>
      <c r="AR797">
        <v>119.2876816</v>
      </c>
      <c r="AS797">
        <v>0.001</v>
      </c>
      <c r="AU797">
        <v>-0.002423105761</v>
      </c>
      <c r="AV797">
        <f t="shared" si="65"/>
        <v>0.017576894239</v>
      </c>
      <c r="AW797">
        <v>0.006</v>
      </c>
    </row>
    <row r="798" spans="1:49" ht="12.75">
      <c r="A798" s="23">
        <v>37856</v>
      </c>
      <c r="B798" s="22">
        <v>235</v>
      </c>
      <c r="C798" s="24">
        <v>0.830208361</v>
      </c>
      <c r="D798" s="25">
        <v>0.830208361</v>
      </c>
      <c r="E798">
        <v>0</v>
      </c>
      <c r="F798">
        <v>38.78303291</v>
      </c>
      <c r="G798">
        <v>-76.03074944</v>
      </c>
      <c r="H798">
        <v>806.3</v>
      </c>
      <c r="I798">
        <v>777.09</v>
      </c>
      <c r="J798">
        <f t="shared" si="63"/>
        <v>2203.5539057207952</v>
      </c>
      <c r="K798" s="10">
        <v>2388.560694832142</v>
      </c>
      <c r="L798">
        <v>2370.529531326346</v>
      </c>
      <c r="M798" s="10">
        <f t="shared" si="64"/>
        <v>2379.545113079244</v>
      </c>
      <c r="N798" s="22">
        <v>13.2</v>
      </c>
      <c r="O798" s="22">
        <v>22.4</v>
      </c>
      <c r="P798" s="22">
        <v>52.6</v>
      </c>
      <c r="Q798" s="22">
        <f t="shared" si="62"/>
        <v>53.3</v>
      </c>
      <c r="R798"/>
      <c r="AD798">
        <v>4061</v>
      </c>
      <c r="AE798">
        <v>205</v>
      </c>
      <c r="AF798">
        <v>93</v>
      </c>
      <c r="AG798">
        <v>19</v>
      </c>
      <c r="AH798">
        <v>6</v>
      </c>
      <c r="AI798">
        <v>34</v>
      </c>
      <c r="AJ798">
        <f t="shared" si="61"/>
        <v>86098.93992932863</v>
      </c>
      <c r="AK798">
        <f t="shared" si="61"/>
        <v>4346.2897526501765</v>
      </c>
      <c r="AL798">
        <f t="shared" si="61"/>
        <v>1971.731448763251</v>
      </c>
      <c r="AM798">
        <f t="shared" si="61"/>
        <v>402.8268551236749</v>
      </c>
      <c r="AN798">
        <f t="shared" si="61"/>
        <v>127.20848056537102</v>
      </c>
      <c r="AO798">
        <f t="shared" si="61"/>
        <v>720.8480565371025</v>
      </c>
      <c r="AP798">
        <v>0.556</v>
      </c>
      <c r="AR798">
        <v>120.2953415</v>
      </c>
      <c r="AS798">
        <v>-0.009</v>
      </c>
      <c r="AU798">
        <v>-0.00151169626</v>
      </c>
      <c r="AV798">
        <f t="shared" si="65"/>
        <v>0.01848830374</v>
      </c>
      <c r="AW798">
        <v>0.011</v>
      </c>
    </row>
    <row r="799" spans="1:49" ht="12.75">
      <c r="A799" s="23">
        <v>37856</v>
      </c>
      <c r="B799" s="22">
        <v>235</v>
      </c>
      <c r="C799" s="24">
        <v>0.830324054</v>
      </c>
      <c r="D799" s="25">
        <v>0.830324054</v>
      </c>
      <c r="E799">
        <v>0</v>
      </c>
      <c r="F799">
        <v>38.7881992</v>
      </c>
      <c r="G799">
        <v>-76.03024049</v>
      </c>
      <c r="H799">
        <v>806.3</v>
      </c>
      <c r="I799">
        <v>777.09</v>
      </c>
      <c r="J799">
        <f t="shared" si="63"/>
        <v>2203.5539057207952</v>
      </c>
      <c r="K799" s="10">
        <v>2388.560694832142</v>
      </c>
      <c r="L799">
        <v>2370.529531326346</v>
      </c>
      <c r="M799" s="10">
        <f t="shared" si="64"/>
        <v>2379.545113079244</v>
      </c>
      <c r="N799" s="22">
        <v>13.2</v>
      </c>
      <c r="O799" s="22">
        <v>21.4</v>
      </c>
      <c r="P799" s="22">
        <v>54</v>
      </c>
      <c r="Q799" s="22">
        <f t="shared" si="62"/>
        <v>53.3</v>
      </c>
      <c r="R799"/>
      <c r="S799" s="26">
        <v>1.39E-05</v>
      </c>
      <c r="T799" s="26">
        <v>9.73E-06</v>
      </c>
      <c r="U799" s="26">
        <v>5.22E-06</v>
      </c>
      <c r="V799" s="26">
        <v>1.36E-06</v>
      </c>
      <c r="W799" s="26">
        <v>1.04E-06</v>
      </c>
      <c r="X799" s="26">
        <v>1.08E-06</v>
      </c>
      <c r="Y799">
        <v>748.3</v>
      </c>
      <c r="Z799">
        <v>310.4</v>
      </c>
      <c r="AA799">
        <v>303.1</v>
      </c>
      <c r="AB799">
        <v>4.9</v>
      </c>
      <c r="AD799">
        <v>3644</v>
      </c>
      <c r="AE799">
        <v>155</v>
      </c>
      <c r="AF799">
        <v>81</v>
      </c>
      <c r="AG799">
        <v>26</v>
      </c>
      <c r="AH799">
        <v>15</v>
      </c>
      <c r="AI799">
        <v>45</v>
      </c>
      <c r="AJ799">
        <f t="shared" si="61"/>
        <v>77257.95053003533</v>
      </c>
      <c r="AK799">
        <f t="shared" si="61"/>
        <v>3286.2190812720846</v>
      </c>
      <c r="AL799">
        <f t="shared" si="61"/>
        <v>1717.3144876325089</v>
      </c>
      <c r="AM799">
        <f aca="true" t="shared" si="66" ref="AJ799:AO841">IF(AG799&gt;0,(AG799*(60/1))/2.83,"")</f>
        <v>551.2367491166077</v>
      </c>
      <c r="AN799">
        <f t="shared" si="66"/>
        <v>318.02120141342755</v>
      </c>
      <c r="AO799">
        <f t="shared" si="66"/>
        <v>954.0636042402826</v>
      </c>
      <c r="AP799">
        <v>0.607</v>
      </c>
      <c r="AR799">
        <v>121.7520752</v>
      </c>
      <c r="AS799">
        <v>0.002</v>
      </c>
      <c r="AU799" s="26">
        <v>-3.77163924E-05</v>
      </c>
      <c r="AV799">
        <f t="shared" si="65"/>
        <v>0.0199622836076</v>
      </c>
      <c r="AW799">
        <v>0.007</v>
      </c>
    </row>
    <row r="800" spans="1:49" ht="12.75">
      <c r="A800" s="23">
        <v>37856</v>
      </c>
      <c r="B800" s="22">
        <v>235</v>
      </c>
      <c r="C800" s="24">
        <v>0.830439806</v>
      </c>
      <c r="D800" s="25">
        <v>0.830439806</v>
      </c>
      <c r="E800">
        <v>0</v>
      </c>
      <c r="F800">
        <v>38.79335558</v>
      </c>
      <c r="G800">
        <v>-76.03110959</v>
      </c>
      <c r="H800">
        <v>807.4</v>
      </c>
      <c r="I800">
        <v>778.19</v>
      </c>
      <c r="J800">
        <f t="shared" si="63"/>
        <v>2191.8076632020375</v>
      </c>
      <c r="K800" s="10">
        <v>2376.8144523133856</v>
      </c>
      <c r="L800">
        <v>2358.7832888075895</v>
      </c>
      <c r="M800" s="10">
        <f t="shared" si="64"/>
        <v>2367.7988705604876</v>
      </c>
      <c r="N800" s="22">
        <v>13.4</v>
      </c>
      <c r="O800" s="22">
        <v>20.4</v>
      </c>
      <c r="P800" s="22">
        <v>54.5</v>
      </c>
      <c r="Q800" s="22">
        <f t="shared" si="62"/>
        <v>54.25</v>
      </c>
      <c r="R800"/>
      <c r="AD800">
        <v>3291</v>
      </c>
      <c r="AE800">
        <v>171</v>
      </c>
      <c r="AF800">
        <v>82</v>
      </c>
      <c r="AG800">
        <v>22</v>
      </c>
      <c r="AH800">
        <v>6</v>
      </c>
      <c r="AI800">
        <v>40</v>
      </c>
      <c r="AJ800">
        <f t="shared" si="66"/>
        <v>69773.851590106</v>
      </c>
      <c r="AK800">
        <f t="shared" si="66"/>
        <v>3625.441696113074</v>
      </c>
      <c r="AL800">
        <f t="shared" si="66"/>
        <v>1738.5159010600705</v>
      </c>
      <c r="AM800">
        <f t="shared" si="66"/>
        <v>466.4310954063604</v>
      </c>
      <c r="AN800">
        <f t="shared" si="66"/>
        <v>127.20848056537102</v>
      </c>
      <c r="AO800">
        <f t="shared" si="66"/>
        <v>848.0565371024735</v>
      </c>
      <c r="AP800">
        <v>0.567</v>
      </c>
      <c r="AR800">
        <v>123.7914276</v>
      </c>
      <c r="AS800">
        <v>-0.009</v>
      </c>
      <c r="AU800">
        <v>0.00284263026</v>
      </c>
      <c r="AV800">
        <f t="shared" si="65"/>
        <v>0.02284263026</v>
      </c>
      <c r="AW800">
        <v>0.004</v>
      </c>
    </row>
    <row r="801" spans="1:49" ht="12.75">
      <c r="A801" s="23">
        <v>37856</v>
      </c>
      <c r="B801" s="22">
        <v>235</v>
      </c>
      <c r="C801" s="24">
        <v>0.830555558</v>
      </c>
      <c r="D801" s="25">
        <v>0.830555558</v>
      </c>
      <c r="E801">
        <v>0</v>
      </c>
      <c r="F801">
        <v>38.79819168</v>
      </c>
      <c r="G801">
        <v>-76.03385696</v>
      </c>
      <c r="H801">
        <v>808</v>
      </c>
      <c r="I801">
        <v>778.79</v>
      </c>
      <c r="J801">
        <f t="shared" si="63"/>
        <v>2185.4076181535047</v>
      </c>
      <c r="K801" s="10">
        <v>2370.4144072648514</v>
      </c>
      <c r="L801">
        <v>2352.3832437590554</v>
      </c>
      <c r="M801" s="10">
        <f t="shared" si="64"/>
        <v>2361.3988255119534</v>
      </c>
      <c r="N801" s="22">
        <v>13.4</v>
      </c>
      <c r="O801" s="22">
        <v>18.5</v>
      </c>
      <c r="P801" s="22">
        <v>55.6</v>
      </c>
      <c r="Q801" s="22">
        <f t="shared" si="62"/>
        <v>55.05</v>
      </c>
      <c r="R801">
        <v>7.646</v>
      </c>
      <c r="AD801">
        <v>2797</v>
      </c>
      <c r="AE801">
        <v>136</v>
      </c>
      <c r="AF801">
        <v>66</v>
      </c>
      <c r="AG801">
        <v>20</v>
      </c>
      <c r="AH801">
        <v>7</v>
      </c>
      <c r="AI801">
        <v>23</v>
      </c>
      <c r="AJ801">
        <f t="shared" si="66"/>
        <v>59300.35335689046</v>
      </c>
      <c r="AK801">
        <f t="shared" si="66"/>
        <v>2883.39222614841</v>
      </c>
      <c r="AL801">
        <f t="shared" si="66"/>
        <v>1399.2932862190812</v>
      </c>
      <c r="AM801">
        <f t="shared" si="66"/>
        <v>424.02826855123675</v>
      </c>
      <c r="AN801">
        <f t="shared" si="66"/>
        <v>148.40989399293287</v>
      </c>
      <c r="AO801">
        <f t="shared" si="66"/>
        <v>487.63250883392226</v>
      </c>
      <c r="AP801">
        <v>0.627</v>
      </c>
      <c r="AR801">
        <v>126.9960709</v>
      </c>
      <c r="AS801">
        <v>-0.007</v>
      </c>
      <c r="AU801">
        <v>0.01134856232</v>
      </c>
      <c r="AV801">
        <f t="shared" si="65"/>
        <v>0.03134856232</v>
      </c>
      <c r="AW801">
        <v>5.036</v>
      </c>
    </row>
    <row r="802" spans="1:49" ht="12.75">
      <c r="A802" s="23">
        <v>37856</v>
      </c>
      <c r="B802" s="22">
        <v>235</v>
      </c>
      <c r="C802" s="24">
        <v>0.83067131</v>
      </c>
      <c r="D802" s="25">
        <v>0.83067131</v>
      </c>
      <c r="E802">
        <v>0</v>
      </c>
      <c r="F802">
        <v>38.80246359</v>
      </c>
      <c r="G802">
        <v>-76.03811196</v>
      </c>
      <c r="H802">
        <v>807.7</v>
      </c>
      <c r="I802">
        <v>778.49</v>
      </c>
      <c r="J802">
        <f t="shared" si="63"/>
        <v>2188.6070240951676</v>
      </c>
      <c r="K802" s="10">
        <v>2373.6138132065144</v>
      </c>
      <c r="L802">
        <v>2355.5826497007183</v>
      </c>
      <c r="M802" s="10">
        <f t="shared" si="64"/>
        <v>2364.5982314536163</v>
      </c>
      <c r="N802" s="22">
        <v>13.4</v>
      </c>
      <c r="O802" s="22">
        <v>17.7</v>
      </c>
      <c r="P802" s="22">
        <v>55.8</v>
      </c>
      <c r="Q802" s="22">
        <f t="shared" si="62"/>
        <v>55.7</v>
      </c>
      <c r="R802"/>
      <c r="S802" s="26">
        <v>1.53E-05</v>
      </c>
      <c r="T802" s="26">
        <v>1.14E-05</v>
      </c>
      <c r="U802" s="26">
        <v>5.09E-06</v>
      </c>
      <c r="V802" s="26">
        <v>2.11E-06</v>
      </c>
      <c r="W802" s="26">
        <v>1.62E-06</v>
      </c>
      <c r="X802" s="26">
        <v>8.56E-07</v>
      </c>
      <c r="Y802">
        <v>748.6</v>
      </c>
      <c r="Z802">
        <v>310.4</v>
      </c>
      <c r="AA802">
        <v>303</v>
      </c>
      <c r="AB802">
        <v>5.1</v>
      </c>
      <c r="AD802">
        <v>2346</v>
      </c>
      <c r="AE802">
        <v>163</v>
      </c>
      <c r="AF802">
        <v>61</v>
      </c>
      <c r="AG802">
        <v>22</v>
      </c>
      <c r="AH802">
        <v>3</v>
      </c>
      <c r="AI802">
        <v>23</v>
      </c>
      <c r="AJ802">
        <f t="shared" si="66"/>
        <v>49738.51590106007</v>
      </c>
      <c r="AK802">
        <f t="shared" si="66"/>
        <v>3455.8303886925796</v>
      </c>
      <c r="AL802">
        <f t="shared" si="66"/>
        <v>1293.286219081272</v>
      </c>
      <c r="AM802">
        <f t="shared" si="66"/>
        <v>466.4310954063604</v>
      </c>
      <c r="AN802">
        <f t="shared" si="66"/>
        <v>63.60424028268551</v>
      </c>
      <c r="AO802">
        <f t="shared" si="66"/>
        <v>487.63250883392226</v>
      </c>
      <c r="AP802">
        <v>0.578</v>
      </c>
      <c r="AR802">
        <v>131.2846375</v>
      </c>
      <c r="AS802">
        <v>0.002</v>
      </c>
      <c r="AU802">
        <v>0.01134856232</v>
      </c>
      <c r="AV802">
        <f t="shared" si="65"/>
        <v>0.03134856232</v>
      </c>
      <c r="AW802">
        <v>5.031</v>
      </c>
    </row>
    <row r="803" spans="1:49" ht="12.75">
      <c r="A803" s="23">
        <v>37856</v>
      </c>
      <c r="B803" s="22">
        <v>235</v>
      </c>
      <c r="C803" s="24">
        <v>0.830787063</v>
      </c>
      <c r="D803" s="25">
        <v>0.830787063</v>
      </c>
      <c r="E803">
        <v>0</v>
      </c>
      <c r="F803">
        <v>38.80598923</v>
      </c>
      <c r="G803">
        <v>-76.0436134</v>
      </c>
      <c r="H803">
        <v>807.1</v>
      </c>
      <c r="I803">
        <v>777.89</v>
      </c>
      <c r="J803">
        <f t="shared" si="63"/>
        <v>2195.0095364250915</v>
      </c>
      <c r="K803" s="10">
        <v>2380.016325536438</v>
      </c>
      <c r="L803">
        <v>2361.985162030642</v>
      </c>
      <c r="M803" s="10">
        <f t="shared" si="64"/>
        <v>2371.00074378354</v>
      </c>
      <c r="N803" s="22">
        <v>13.5</v>
      </c>
      <c r="O803" s="22">
        <v>17.4</v>
      </c>
      <c r="P803" s="22">
        <v>56.6</v>
      </c>
      <c r="Q803" s="22">
        <f t="shared" si="62"/>
        <v>56.2</v>
      </c>
      <c r="R803"/>
      <c r="AD803">
        <v>2105</v>
      </c>
      <c r="AE803">
        <v>114</v>
      </c>
      <c r="AF803">
        <v>59</v>
      </c>
      <c r="AG803">
        <v>30</v>
      </c>
      <c r="AH803">
        <v>13</v>
      </c>
      <c r="AI803">
        <v>29</v>
      </c>
      <c r="AJ803">
        <f t="shared" si="66"/>
        <v>44628.97526501767</v>
      </c>
      <c r="AK803">
        <f t="shared" si="66"/>
        <v>2416.9611307420496</v>
      </c>
      <c r="AL803">
        <f t="shared" si="66"/>
        <v>1250.8833922261483</v>
      </c>
      <c r="AM803">
        <f t="shared" si="66"/>
        <v>636.0424028268551</v>
      </c>
      <c r="AN803">
        <f t="shared" si="66"/>
        <v>275.61837455830386</v>
      </c>
      <c r="AO803">
        <f t="shared" si="66"/>
        <v>614.8409893992932</v>
      </c>
      <c r="AP803">
        <v>0.427</v>
      </c>
      <c r="AR803">
        <v>-999</v>
      </c>
      <c r="AS803">
        <v>0.002</v>
      </c>
      <c r="AU803">
        <v>-999</v>
      </c>
      <c r="AV803">
        <f t="shared" si="65"/>
        <v>-998.98</v>
      </c>
      <c r="AW803">
        <v>5.036</v>
      </c>
    </row>
    <row r="804" spans="1:49" ht="12.75">
      <c r="A804" s="23">
        <v>37856</v>
      </c>
      <c r="B804" s="22">
        <v>235</v>
      </c>
      <c r="C804" s="24">
        <v>0.830902755</v>
      </c>
      <c r="D804" s="25">
        <v>0.830902755</v>
      </c>
      <c r="E804">
        <v>0</v>
      </c>
      <c r="F804">
        <v>38.80808062</v>
      </c>
      <c r="G804">
        <v>-76.05033649</v>
      </c>
      <c r="H804">
        <v>806.1</v>
      </c>
      <c r="I804">
        <v>776.89</v>
      </c>
      <c r="J804">
        <f t="shared" si="63"/>
        <v>2205.6913724624137</v>
      </c>
      <c r="K804" s="10">
        <v>2390.6981615737604</v>
      </c>
      <c r="L804">
        <v>2372.6669980679644</v>
      </c>
      <c r="M804" s="10">
        <f t="shared" si="64"/>
        <v>2381.6825798208624</v>
      </c>
      <c r="N804" s="22">
        <v>13.6</v>
      </c>
      <c r="O804" s="22">
        <v>18.6</v>
      </c>
      <c r="P804" s="22">
        <v>55.1</v>
      </c>
      <c r="Q804" s="22">
        <f t="shared" si="62"/>
        <v>55.85</v>
      </c>
      <c r="R804"/>
      <c r="AD804">
        <v>1666</v>
      </c>
      <c r="AE804">
        <v>111</v>
      </c>
      <c r="AF804">
        <v>54</v>
      </c>
      <c r="AG804">
        <v>18</v>
      </c>
      <c r="AH804">
        <v>6</v>
      </c>
      <c r="AI804">
        <v>24</v>
      </c>
      <c r="AJ804">
        <f t="shared" si="66"/>
        <v>35321.55477031802</v>
      </c>
      <c r="AK804">
        <f t="shared" si="66"/>
        <v>2353.356890459364</v>
      </c>
      <c r="AL804">
        <f t="shared" si="66"/>
        <v>1144.8763250883392</v>
      </c>
      <c r="AM804">
        <f t="shared" si="66"/>
        <v>381.62544169611306</v>
      </c>
      <c r="AN804">
        <f t="shared" si="66"/>
        <v>127.20848056537102</v>
      </c>
      <c r="AO804">
        <f t="shared" si="66"/>
        <v>508.8339222614841</v>
      </c>
      <c r="AP804">
        <v>0.407</v>
      </c>
      <c r="AR804">
        <v>-999</v>
      </c>
      <c r="AS804">
        <v>-0.008</v>
      </c>
      <c r="AU804">
        <v>-999</v>
      </c>
      <c r="AV804">
        <f t="shared" si="65"/>
        <v>-998.98</v>
      </c>
      <c r="AW804">
        <v>5.031</v>
      </c>
    </row>
    <row r="805" spans="1:49" ht="12.75">
      <c r="A805" s="23">
        <v>37856</v>
      </c>
      <c r="B805" s="22">
        <v>235</v>
      </c>
      <c r="C805" s="24">
        <v>0.831018507</v>
      </c>
      <c r="D805" s="25">
        <v>0.831018507</v>
      </c>
      <c r="E805">
        <v>0</v>
      </c>
      <c r="F805">
        <v>38.80781431</v>
      </c>
      <c r="G805">
        <v>-76.0577779</v>
      </c>
      <c r="H805">
        <v>805.6</v>
      </c>
      <c r="I805">
        <v>776.39</v>
      </c>
      <c r="J805">
        <f t="shared" si="63"/>
        <v>2211.0374476444904</v>
      </c>
      <c r="K805" s="10">
        <v>2396.044236755837</v>
      </c>
      <c r="L805">
        <v>2378.013073250041</v>
      </c>
      <c r="M805" s="10">
        <f t="shared" si="64"/>
        <v>2387.028655002939</v>
      </c>
      <c r="N805" s="22">
        <v>13.6</v>
      </c>
      <c r="O805" s="22">
        <v>19.1</v>
      </c>
      <c r="P805" s="22">
        <v>57</v>
      </c>
      <c r="Q805" s="22">
        <f t="shared" si="62"/>
        <v>56.05</v>
      </c>
      <c r="R805"/>
      <c r="S805" s="26">
        <v>1.17E-05</v>
      </c>
      <c r="T805" s="26">
        <v>8.51E-06</v>
      </c>
      <c r="U805" s="26">
        <v>5.22E-06</v>
      </c>
      <c r="V805" s="26">
        <v>1.75E-06</v>
      </c>
      <c r="W805" s="26">
        <v>1.22E-06</v>
      </c>
      <c r="X805" s="26">
        <v>1.01E-06</v>
      </c>
      <c r="Y805">
        <v>748</v>
      </c>
      <c r="Z805">
        <v>310.4</v>
      </c>
      <c r="AA805">
        <v>302.9</v>
      </c>
      <c r="AB805">
        <v>4.7</v>
      </c>
      <c r="AD805">
        <v>1450</v>
      </c>
      <c r="AE805">
        <v>92</v>
      </c>
      <c r="AF805">
        <v>44</v>
      </c>
      <c r="AG805">
        <v>17</v>
      </c>
      <c r="AH805">
        <v>12</v>
      </c>
      <c r="AI805">
        <v>26</v>
      </c>
      <c r="AJ805">
        <f t="shared" si="66"/>
        <v>30742.049469964662</v>
      </c>
      <c r="AK805">
        <f t="shared" si="66"/>
        <v>1950.530035335689</v>
      </c>
      <c r="AL805">
        <f t="shared" si="66"/>
        <v>932.8621908127208</v>
      </c>
      <c r="AM805">
        <f t="shared" si="66"/>
        <v>360.42402826855124</v>
      </c>
      <c r="AN805">
        <f t="shared" si="66"/>
        <v>254.41696113074204</v>
      </c>
      <c r="AO805">
        <f t="shared" si="66"/>
        <v>551.2367491166077</v>
      </c>
      <c r="AP805">
        <v>0.486</v>
      </c>
      <c r="AR805">
        <v>-999</v>
      </c>
      <c r="AS805">
        <v>-0.009</v>
      </c>
      <c r="AU805">
        <v>-999</v>
      </c>
      <c r="AV805">
        <f t="shared" si="65"/>
        <v>-998.98</v>
      </c>
      <c r="AW805">
        <v>5.034</v>
      </c>
    </row>
    <row r="806" spans="1:49" ht="12.75">
      <c r="A806" s="23">
        <v>37856</v>
      </c>
      <c r="B806" s="22">
        <v>235</v>
      </c>
      <c r="C806" s="24">
        <v>0.83113426</v>
      </c>
      <c r="D806" s="25">
        <v>0.83113426</v>
      </c>
      <c r="E806">
        <v>0</v>
      </c>
      <c r="F806">
        <v>38.80554004</v>
      </c>
      <c r="G806">
        <v>-76.0649461</v>
      </c>
      <c r="H806">
        <v>807.1</v>
      </c>
      <c r="I806">
        <v>777.89</v>
      </c>
      <c r="J806">
        <f t="shared" si="63"/>
        <v>2195.0095364250915</v>
      </c>
      <c r="K806" s="10">
        <v>2380.016325536438</v>
      </c>
      <c r="L806">
        <v>2361.985162030642</v>
      </c>
      <c r="M806" s="10">
        <f t="shared" si="64"/>
        <v>2371.00074378354</v>
      </c>
      <c r="N806" s="22">
        <v>13.9</v>
      </c>
      <c r="O806" s="22">
        <v>18.8</v>
      </c>
      <c r="P806" s="22">
        <v>56</v>
      </c>
      <c r="Q806" s="22">
        <f t="shared" si="62"/>
        <v>56.5</v>
      </c>
      <c r="R806"/>
      <c r="AD806">
        <v>3437</v>
      </c>
      <c r="AE806">
        <v>84</v>
      </c>
      <c r="AF806">
        <v>50</v>
      </c>
      <c r="AG806">
        <v>9</v>
      </c>
      <c r="AH806">
        <v>3</v>
      </c>
      <c r="AI806">
        <v>25</v>
      </c>
      <c r="AJ806">
        <f t="shared" si="66"/>
        <v>72869.25795053004</v>
      </c>
      <c r="AK806">
        <f t="shared" si="66"/>
        <v>1780.9187279151943</v>
      </c>
      <c r="AL806">
        <f t="shared" si="66"/>
        <v>1060.070671378092</v>
      </c>
      <c r="AM806">
        <f t="shared" si="66"/>
        <v>190.81272084805653</v>
      </c>
      <c r="AN806">
        <f t="shared" si="66"/>
        <v>63.60424028268551</v>
      </c>
      <c r="AO806">
        <f t="shared" si="66"/>
        <v>530.035335689046</v>
      </c>
      <c r="AP806">
        <v>0.416</v>
      </c>
      <c r="AR806">
        <v>-999</v>
      </c>
      <c r="AS806">
        <v>0.001</v>
      </c>
      <c r="AU806">
        <v>-999</v>
      </c>
      <c r="AV806">
        <f t="shared" si="65"/>
        <v>-998.98</v>
      </c>
      <c r="AW806">
        <v>5.035</v>
      </c>
    </row>
    <row r="807" spans="1:49" ht="12.75">
      <c r="A807" s="23">
        <v>37856</v>
      </c>
      <c r="B807" s="22">
        <v>235</v>
      </c>
      <c r="C807" s="24">
        <v>0.831250012</v>
      </c>
      <c r="D807" s="25">
        <v>0.831250012</v>
      </c>
      <c r="E807">
        <v>0</v>
      </c>
      <c r="F807">
        <v>38.80116558</v>
      </c>
      <c r="G807">
        <v>-76.07111975</v>
      </c>
      <c r="H807">
        <v>807.6</v>
      </c>
      <c r="I807">
        <v>778.39</v>
      </c>
      <c r="J807">
        <f t="shared" si="63"/>
        <v>2189.673766732163</v>
      </c>
      <c r="K807" s="10">
        <v>2374.68055584351</v>
      </c>
      <c r="L807">
        <v>2356.649392337714</v>
      </c>
      <c r="M807" s="10">
        <f t="shared" si="64"/>
        <v>2365.664974090612</v>
      </c>
      <c r="N807" s="22">
        <v>14</v>
      </c>
      <c r="O807" s="22">
        <v>18.7</v>
      </c>
      <c r="P807" s="22">
        <v>56.1</v>
      </c>
      <c r="Q807" s="22">
        <f t="shared" si="62"/>
        <v>56.05</v>
      </c>
      <c r="R807">
        <v>13.704</v>
      </c>
      <c r="AD807">
        <v>3579</v>
      </c>
      <c r="AE807">
        <v>79</v>
      </c>
      <c r="AF807">
        <v>47</v>
      </c>
      <c r="AG807">
        <v>7</v>
      </c>
      <c r="AH807">
        <v>6</v>
      </c>
      <c r="AI807">
        <v>20</v>
      </c>
      <c r="AJ807">
        <f t="shared" si="66"/>
        <v>75879.8586572438</v>
      </c>
      <c r="AK807">
        <f t="shared" si="66"/>
        <v>1674.9116607773851</v>
      </c>
      <c r="AL807">
        <f t="shared" si="66"/>
        <v>996.4664310954064</v>
      </c>
      <c r="AM807">
        <f t="shared" si="66"/>
        <v>148.40989399293287</v>
      </c>
      <c r="AN807">
        <f t="shared" si="66"/>
        <v>127.20848056537102</v>
      </c>
      <c r="AO807">
        <f t="shared" si="66"/>
        <v>424.02826855123675</v>
      </c>
      <c r="AP807">
        <v>0.407</v>
      </c>
      <c r="AR807">
        <v>-999</v>
      </c>
      <c r="AS807">
        <v>0.002</v>
      </c>
      <c r="AU807">
        <v>-999</v>
      </c>
      <c r="AV807">
        <f t="shared" si="65"/>
        <v>-998.98</v>
      </c>
      <c r="AW807">
        <v>5.029</v>
      </c>
    </row>
    <row r="808" spans="1:49" ht="12.75">
      <c r="A808" s="23">
        <v>37856</v>
      </c>
      <c r="B808" s="22">
        <v>235</v>
      </c>
      <c r="C808" s="24">
        <v>0.831365764</v>
      </c>
      <c r="D808" s="25">
        <v>0.831365764</v>
      </c>
      <c r="E808">
        <v>0</v>
      </c>
      <c r="F808">
        <v>38.79529576</v>
      </c>
      <c r="G808">
        <v>-76.07579325</v>
      </c>
      <c r="H808">
        <v>807.3</v>
      </c>
      <c r="I808">
        <v>778.09</v>
      </c>
      <c r="J808">
        <f t="shared" si="63"/>
        <v>2192.8748171053744</v>
      </c>
      <c r="K808" s="10">
        <v>2377.8816062167225</v>
      </c>
      <c r="L808">
        <v>2359.8504427109265</v>
      </c>
      <c r="M808" s="10">
        <f t="shared" si="64"/>
        <v>2368.8660244638245</v>
      </c>
      <c r="N808" s="22">
        <v>13.9</v>
      </c>
      <c r="O808" s="22">
        <v>19.4</v>
      </c>
      <c r="P808" s="22">
        <v>55.1</v>
      </c>
      <c r="Q808" s="22">
        <f t="shared" si="62"/>
        <v>55.6</v>
      </c>
      <c r="R808"/>
      <c r="S808" s="26">
        <v>1.25E-05</v>
      </c>
      <c r="T808" s="26">
        <v>8.68E-06</v>
      </c>
      <c r="U808" s="26">
        <v>4.32E-06</v>
      </c>
      <c r="V808" s="26">
        <v>1.15E-06</v>
      </c>
      <c r="W808" s="26">
        <v>6.16E-07</v>
      </c>
      <c r="X808" s="26">
        <v>1.07E-06</v>
      </c>
      <c r="Y808">
        <v>748.3</v>
      </c>
      <c r="Z808">
        <v>310.4</v>
      </c>
      <c r="AA808">
        <v>302.9</v>
      </c>
      <c r="AB808">
        <v>4.5</v>
      </c>
      <c r="AD808">
        <v>2144</v>
      </c>
      <c r="AE808">
        <v>65</v>
      </c>
      <c r="AF808">
        <v>45</v>
      </c>
      <c r="AG808">
        <v>12</v>
      </c>
      <c r="AH808">
        <v>7</v>
      </c>
      <c r="AI808">
        <v>7</v>
      </c>
      <c r="AJ808">
        <f t="shared" si="66"/>
        <v>45455.83038869258</v>
      </c>
      <c r="AK808">
        <f t="shared" si="66"/>
        <v>1378.0918727915193</v>
      </c>
      <c r="AL808">
        <f t="shared" si="66"/>
        <v>954.0636042402826</v>
      </c>
      <c r="AM808">
        <f t="shared" si="66"/>
        <v>254.41696113074204</v>
      </c>
      <c r="AN808">
        <f t="shared" si="66"/>
        <v>148.40989399293287</v>
      </c>
      <c r="AO808">
        <f t="shared" si="66"/>
        <v>148.40989399293287</v>
      </c>
      <c r="AP808">
        <v>0.398</v>
      </c>
      <c r="AR808">
        <v>-999</v>
      </c>
      <c r="AS808">
        <v>-0.008</v>
      </c>
      <c r="AU808">
        <v>-999</v>
      </c>
      <c r="AV808">
        <f t="shared" si="65"/>
        <v>-998.98</v>
      </c>
      <c r="AW808">
        <v>5.034</v>
      </c>
    </row>
    <row r="809" spans="1:49" ht="12.75">
      <c r="A809" s="23">
        <v>37856</v>
      </c>
      <c r="B809" s="22">
        <v>235</v>
      </c>
      <c r="C809" s="24">
        <v>0.831481457</v>
      </c>
      <c r="D809" s="25">
        <v>0.831481457</v>
      </c>
      <c r="E809">
        <v>0</v>
      </c>
      <c r="F809">
        <v>38.78851508</v>
      </c>
      <c r="G809">
        <v>-76.07870774</v>
      </c>
      <c r="H809">
        <v>807.9</v>
      </c>
      <c r="I809">
        <v>778.69</v>
      </c>
      <c r="J809">
        <f t="shared" si="63"/>
        <v>2186.4739498410254</v>
      </c>
      <c r="K809" s="10">
        <v>2371.4807389523735</v>
      </c>
      <c r="L809">
        <v>2353.4495754465775</v>
      </c>
      <c r="M809" s="10">
        <f t="shared" si="64"/>
        <v>2362.4651571994755</v>
      </c>
      <c r="N809" s="22">
        <v>14</v>
      </c>
      <c r="O809" s="22">
        <v>20.8</v>
      </c>
      <c r="P809" s="22">
        <v>55.5</v>
      </c>
      <c r="Q809" s="22">
        <f t="shared" si="62"/>
        <v>55.3</v>
      </c>
      <c r="R809"/>
      <c r="AD809">
        <v>1041</v>
      </c>
      <c r="AE809">
        <v>78</v>
      </c>
      <c r="AF809">
        <v>48</v>
      </c>
      <c r="AG809">
        <v>12</v>
      </c>
      <c r="AH809">
        <v>7</v>
      </c>
      <c r="AI809">
        <v>19</v>
      </c>
      <c r="AJ809">
        <f t="shared" si="66"/>
        <v>22070.671378091873</v>
      </c>
      <c r="AK809">
        <f t="shared" si="66"/>
        <v>1653.7102473498232</v>
      </c>
      <c r="AL809">
        <f t="shared" si="66"/>
        <v>1017.6678445229682</v>
      </c>
      <c r="AM809">
        <f t="shared" si="66"/>
        <v>254.41696113074204</v>
      </c>
      <c r="AN809">
        <f t="shared" si="66"/>
        <v>148.40989399293287</v>
      </c>
      <c r="AO809">
        <f t="shared" si="66"/>
        <v>402.8268551236749</v>
      </c>
      <c r="AP809">
        <v>0.486</v>
      </c>
      <c r="AR809">
        <v>-999</v>
      </c>
      <c r="AS809">
        <v>0.001</v>
      </c>
      <c r="AU809">
        <v>-999</v>
      </c>
      <c r="AV809">
        <f t="shared" si="65"/>
        <v>-998.98</v>
      </c>
      <c r="AW809">
        <v>5.034</v>
      </c>
    </row>
    <row r="810" spans="1:49" ht="12.75">
      <c r="A810" s="23">
        <v>37856</v>
      </c>
      <c r="B810" s="22">
        <v>235</v>
      </c>
      <c r="C810" s="24">
        <v>0.831597209</v>
      </c>
      <c r="D810" s="25">
        <v>0.831597209</v>
      </c>
      <c r="E810">
        <v>0</v>
      </c>
      <c r="F810">
        <v>38.7812247</v>
      </c>
      <c r="G810">
        <v>-76.07903791</v>
      </c>
      <c r="H810">
        <v>808.1</v>
      </c>
      <c r="I810">
        <v>778.89</v>
      </c>
      <c r="J810">
        <f t="shared" si="63"/>
        <v>2184.3414233787876</v>
      </c>
      <c r="K810" s="10">
        <v>2369.3482124901343</v>
      </c>
      <c r="L810">
        <v>2351.3170489843383</v>
      </c>
      <c r="M810" s="10">
        <f t="shared" si="64"/>
        <v>2360.3326307372363</v>
      </c>
      <c r="N810" s="22">
        <v>13.9</v>
      </c>
      <c r="O810" s="22">
        <v>21.2</v>
      </c>
      <c r="P810" s="22">
        <v>55.4</v>
      </c>
      <c r="Q810" s="22">
        <f t="shared" si="62"/>
        <v>55.45</v>
      </c>
      <c r="R810"/>
      <c r="AD810">
        <v>941</v>
      </c>
      <c r="AE810">
        <v>86</v>
      </c>
      <c r="AF810">
        <v>51</v>
      </c>
      <c r="AG810">
        <v>15</v>
      </c>
      <c r="AH810">
        <v>11</v>
      </c>
      <c r="AI810">
        <v>23</v>
      </c>
      <c r="AJ810">
        <f t="shared" si="66"/>
        <v>19950.530035335687</v>
      </c>
      <c r="AK810">
        <f t="shared" si="66"/>
        <v>1823.321554770318</v>
      </c>
      <c r="AL810">
        <f t="shared" si="66"/>
        <v>1081.2720848056538</v>
      </c>
      <c r="AM810">
        <f t="shared" si="66"/>
        <v>318.02120141342755</v>
      </c>
      <c r="AN810">
        <f t="shared" si="66"/>
        <v>233.2155477031802</v>
      </c>
      <c r="AO810">
        <f t="shared" si="66"/>
        <v>487.63250883392226</v>
      </c>
      <c r="AP810">
        <v>0.387</v>
      </c>
      <c r="AR810">
        <v>-999</v>
      </c>
      <c r="AS810">
        <v>-0.009</v>
      </c>
      <c r="AU810">
        <v>-999</v>
      </c>
      <c r="AV810">
        <f t="shared" si="65"/>
        <v>-998.98</v>
      </c>
      <c r="AW810">
        <v>5.034</v>
      </c>
    </row>
    <row r="811" spans="1:49" ht="12.75">
      <c r="A811" s="23">
        <v>37856</v>
      </c>
      <c r="B811" s="22">
        <v>235</v>
      </c>
      <c r="C811" s="24">
        <v>0.831712961</v>
      </c>
      <c r="D811" s="25">
        <v>0.831712961</v>
      </c>
      <c r="E811">
        <v>0</v>
      </c>
      <c r="F811">
        <v>38.77418772</v>
      </c>
      <c r="G811">
        <v>-76.07687165</v>
      </c>
      <c r="H811">
        <v>808.4</v>
      </c>
      <c r="I811">
        <v>779.19</v>
      </c>
      <c r="J811">
        <f t="shared" si="63"/>
        <v>2181.143660179996</v>
      </c>
      <c r="K811" s="10">
        <v>2366.150449291344</v>
      </c>
      <c r="L811">
        <v>2348.119285785548</v>
      </c>
      <c r="M811" s="10">
        <f t="shared" si="64"/>
        <v>2357.134867538446</v>
      </c>
      <c r="N811" s="22">
        <v>13.8</v>
      </c>
      <c r="O811" s="22">
        <v>21.9</v>
      </c>
      <c r="P811" s="22">
        <v>55.5</v>
      </c>
      <c r="Q811" s="22">
        <f t="shared" si="62"/>
        <v>55.45</v>
      </c>
      <c r="R811"/>
      <c r="S811" s="26">
        <v>1.29E-05</v>
      </c>
      <c r="T811" s="26">
        <v>9.34E-06</v>
      </c>
      <c r="U811" s="26">
        <v>5.1E-06</v>
      </c>
      <c r="V811" s="26">
        <v>1.1E-06</v>
      </c>
      <c r="W811" s="26">
        <v>1.11E-06</v>
      </c>
      <c r="X811" s="26">
        <v>1.29E-06</v>
      </c>
      <c r="Y811">
        <v>749.4</v>
      </c>
      <c r="Z811">
        <v>310.3</v>
      </c>
      <c r="AA811">
        <v>302.8</v>
      </c>
      <c r="AB811">
        <v>4.2</v>
      </c>
      <c r="AD811">
        <v>951</v>
      </c>
      <c r="AE811">
        <v>73</v>
      </c>
      <c r="AF811">
        <v>35</v>
      </c>
      <c r="AG811">
        <v>16</v>
      </c>
      <c r="AH811">
        <v>6</v>
      </c>
      <c r="AI811">
        <v>25</v>
      </c>
      <c r="AJ811">
        <f t="shared" si="66"/>
        <v>20162.54416961131</v>
      </c>
      <c r="AK811">
        <f t="shared" si="66"/>
        <v>1547.703180212014</v>
      </c>
      <c r="AL811">
        <f t="shared" si="66"/>
        <v>742.0494699646642</v>
      </c>
      <c r="AM811">
        <f t="shared" si="66"/>
        <v>339.22261484098937</v>
      </c>
      <c r="AN811">
        <f t="shared" si="66"/>
        <v>127.20848056537102</v>
      </c>
      <c r="AO811">
        <f t="shared" si="66"/>
        <v>530.035335689046</v>
      </c>
      <c r="AP811">
        <v>0.318</v>
      </c>
      <c r="AR811">
        <v>-999</v>
      </c>
      <c r="AS811">
        <v>-0.009</v>
      </c>
      <c r="AU811">
        <v>-999</v>
      </c>
      <c r="AV811">
        <f t="shared" si="65"/>
        <v>-998.98</v>
      </c>
      <c r="AW811">
        <v>5.034</v>
      </c>
    </row>
    <row r="812" spans="1:49" ht="12.75">
      <c r="A812" s="23">
        <v>37856</v>
      </c>
      <c r="B812" s="22">
        <v>235</v>
      </c>
      <c r="C812" s="24">
        <v>0.831828713</v>
      </c>
      <c r="D812" s="25">
        <v>0.831828713</v>
      </c>
      <c r="E812">
        <v>0</v>
      </c>
      <c r="F812">
        <v>38.76783895</v>
      </c>
      <c r="G812">
        <v>-76.07211351</v>
      </c>
      <c r="H812">
        <v>808</v>
      </c>
      <c r="I812">
        <v>778.79</v>
      </c>
      <c r="J812">
        <f t="shared" si="63"/>
        <v>2185.4076181535047</v>
      </c>
      <c r="K812" s="10">
        <v>2370.4144072648514</v>
      </c>
      <c r="L812">
        <v>2352.3832437590554</v>
      </c>
      <c r="M812" s="10">
        <f t="shared" si="64"/>
        <v>2361.3988255119534</v>
      </c>
      <c r="N812" s="22">
        <v>13.7</v>
      </c>
      <c r="O812" s="22">
        <v>22.2</v>
      </c>
      <c r="P812" s="22">
        <v>53.6</v>
      </c>
      <c r="Q812" s="22">
        <f t="shared" si="62"/>
        <v>54.55</v>
      </c>
      <c r="R812"/>
      <c r="AD812">
        <v>811</v>
      </c>
      <c r="AE812">
        <v>83</v>
      </c>
      <c r="AF812">
        <v>50</v>
      </c>
      <c r="AG812">
        <v>18</v>
      </c>
      <c r="AH812">
        <v>5</v>
      </c>
      <c r="AI812">
        <v>13</v>
      </c>
      <c r="AJ812">
        <f t="shared" si="66"/>
        <v>17194.34628975265</v>
      </c>
      <c r="AK812">
        <f t="shared" si="66"/>
        <v>1759.7173144876324</v>
      </c>
      <c r="AL812">
        <f t="shared" si="66"/>
        <v>1060.070671378092</v>
      </c>
      <c r="AM812">
        <f t="shared" si="66"/>
        <v>381.62544169611306</v>
      </c>
      <c r="AN812">
        <f t="shared" si="66"/>
        <v>106.00706713780919</v>
      </c>
      <c r="AO812">
        <f t="shared" si="66"/>
        <v>275.61837455830386</v>
      </c>
      <c r="AP812">
        <v>0.436</v>
      </c>
      <c r="AR812">
        <v>-999</v>
      </c>
      <c r="AS812">
        <v>-0.019</v>
      </c>
      <c r="AU812">
        <v>-999</v>
      </c>
      <c r="AV812">
        <f t="shared" si="65"/>
        <v>-998.98</v>
      </c>
      <c r="AW812">
        <v>5.031</v>
      </c>
    </row>
    <row r="813" spans="1:49" ht="12.75">
      <c r="A813" s="23">
        <v>37856</v>
      </c>
      <c r="B813" s="22">
        <v>235</v>
      </c>
      <c r="C813" s="24">
        <v>0.831944466</v>
      </c>
      <c r="D813" s="25">
        <v>0.831944466</v>
      </c>
      <c r="E813">
        <v>0</v>
      </c>
      <c r="F813">
        <v>38.76339763</v>
      </c>
      <c r="G813">
        <v>-76.06492039</v>
      </c>
      <c r="H813">
        <v>808.7</v>
      </c>
      <c r="I813">
        <v>779.49</v>
      </c>
      <c r="J813">
        <f t="shared" si="63"/>
        <v>2177.947127931732</v>
      </c>
      <c r="K813" s="10">
        <v>2362.953917043079</v>
      </c>
      <c r="L813">
        <v>2344.922753537283</v>
      </c>
      <c r="M813" s="10">
        <f t="shared" si="64"/>
        <v>2353.938335290181</v>
      </c>
      <c r="N813" s="22">
        <v>13.8</v>
      </c>
      <c r="O813" s="22">
        <v>22.5</v>
      </c>
      <c r="P813" s="22">
        <v>54.5</v>
      </c>
      <c r="Q813" s="22">
        <f t="shared" si="62"/>
        <v>54.05</v>
      </c>
      <c r="R813">
        <v>3.104</v>
      </c>
      <c r="AD813">
        <v>843</v>
      </c>
      <c r="AE813">
        <v>80</v>
      </c>
      <c r="AF813">
        <v>28</v>
      </c>
      <c r="AG813">
        <v>19</v>
      </c>
      <c r="AH813">
        <v>14</v>
      </c>
      <c r="AI813">
        <v>19</v>
      </c>
      <c r="AJ813">
        <f t="shared" si="66"/>
        <v>17872.791519434628</v>
      </c>
      <c r="AK813">
        <f t="shared" si="66"/>
        <v>1696.113074204947</v>
      </c>
      <c r="AL813">
        <f t="shared" si="66"/>
        <v>593.6395759717315</v>
      </c>
      <c r="AM813">
        <f t="shared" si="66"/>
        <v>402.8268551236749</v>
      </c>
      <c r="AN813">
        <f t="shared" si="66"/>
        <v>296.81978798586573</v>
      </c>
      <c r="AO813">
        <f t="shared" si="66"/>
        <v>402.8268551236749</v>
      </c>
      <c r="AP813">
        <v>0.369</v>
      </c>
      <c r="AR813">
        <v>-999</v>
      </c>
      <c r="AS813">
        <v>-0.009</v>
      </c>
      <c r="AU813">
        <v>-999</v>
      </c>
      <c r="AV813">
        <f t="shared" si="65"/>
        <v>-998.98</v>
      </c>
      <c r="AW813">
        <v>5.032</v>
      </c>
    </row>
    <row r="814" spans="1:49" ht="12.75">
      <c r="A814" s="23">
        <v>37856</v>
      </c>
      <c r="B814" s="22">
        <v>235</v>
      </c>
      <c r="C814" s="24">
        <v>0.832060158</v>
      </c>
      <c r="D814" s="25">
        <v>0.832060158</v>
      </c>
      <c r="E814">
        <v>0</v>
      </c>
      <c r="F814">
        <v>38.76088132</v>
      </c>
      <c r="G814">
        <v>-76.0564375</v>
      </c>
      <c r="H814">
        <v>808.4</v>
      </c>
      <c r="I814">
        <v>779.19</v>
      </c>
      <c r="J814">
        <f t="shared" si="63"/>
        <v>2181.143660179996</v>
      </c>
      <c r="K814" s="10">
        <v>2366.150449291344</v>
      </c>
      <c r="L814">
        <v>2348.119285785548</v>
      </c>
      <c r="M814" s="10">
        <f t="shared" si="64"/>
        <v>2357.134867538446</v>
      </c>
      <c r="N814" s="22">
        <v>13.7</v>
      </c>
      <c r="O814" s="22">
        <v>22.5</v>
      </c>
      <c r="P814" s="22">
        <v>53.5</v>
      </c>
      <c r="Q814" s="22">
        <f t="shared" si="62"/>
        <v>54</v>
      </c>
      <c r="R814"/>
      <c r="S814" s="26">
        <v>1.54E-05</v>
      </c>
      <c r="T814" s="26">
        <v>1.1E-05</v>
      </c>
      <c r="U814" s="26">
        <v>6.04E-06</v>
      </c>
      <c r="V814" s="26">
        <v>1.78E-06</v>
      </c>
      <c r="W814" s="26">
        <v>1.5E-06</v>
      </c>
      <c r="X814" s="26">
        <v>1.2E-06</v>
      </c>
      <c r="Y814">
        <v>749.4</v>
      </c>
      <c r="Z814">
        <v>310.3</v>
      </c>
      <c r="AA814">
        <v>302.8</v>
      </c>
      <c r="AB814">
        <v>4.2</v>
      </c>
      <c r="AD814">
        <v>803</v>
      </c>
      <c r="AE814">
        <v>69</v>
      </c>
      <c r="AF814">
        <v>58</v>
      </c>
      <c r="AG814">
        <v>16</v>
      </c>
      <c r="AH814">
        <v>5</v>
      </c>
      <c r="AI814">
        <v>12</v>
      </c>
      <c r="AJ814">
        <f t="shared" si="66"/>
        <v>17024.734982332157</v>
      </c>
      <c r="AK814">
        <f t="shared" si="66"/>
        <v>1462.8975265017668</v>
      </c>
      <c r="AL814">
        <f t="shared" si="66"/>
        <v>1229.6819787985864</v>
      </c>
      <c r="AM814">
        <f t="shared" si="66"/>
        <v>339.22261484098937</v>
      </c>
      <c r="AN814">
        <f t="shared" si="66"/>
        <v>106.00706713780919</v>
      </c>
      <c r="AO814">
        <f t="shared" si="66"/>
        <v>254.41696113074204</v>
      </c>
      <c r="AP814">
        <v>0.397</v>
      </c>
      <c r="AR814">
        <v>-999</v>
      </c>
      <c r="AS814">
        <v>0.001</v>
      </c>
      <c r="AU814">
        <v>-999</v>
      </c>
      <c r="AV814">
        <f t="shared" si="65"/>
        <v>-998.98</v>
      </c>
      <c r="AW814">
        <v>5.034</v>
      </c>
    </row>
    <row r="815" spans="1:49" ht="12.75">
      <c r="A815" s="23">
        <v>37856</v>
      </c>
      <c r="B815" s="22">
        <v>235</v>
      </c>
      <c r="C815" s="24">
        <v>0.83217591</v>
      </c>
      <c r="D815" s="25">
        <v>0.83217591</v>
      </c>
      <c r="E815">
        <v>0</v>
      </c>
      <c r="F815">
        <v>38.76044274</v>
      </c>
      <c r="G815">
        <v>-76.04775929</v>
      </c>
      <c r="H815">
        <v>808.5</v>
      </c>
      <c r="I815">
        <v>779.29</v>
      </c>
      <c r="J815">
        <f t="shared" si="63"/>
        <v>2180.0780127050994</v>
      </c>
      <c r="K815" s="10">
        <v>2365.084801816446</v>
      </c>
      <c r="L815">
        <v>2347.05363831065</v>
      </c>
      <c r="M815" s="10">
        <f t="shared" si="64"/>
        <v>2356.069220063548</v>
      </c>
      <c r="N815" s="22">
        <v>13.7</v>
      </c>
      <c r="O815" s="22">
        <v>22.7</v>
      </c>
      <c r="P815" s="22">
        <v>55.6</v>
      </c>
      <c r="Q815" s="22">
        <f t="shared" si="62"/>
        <v>54.55</v>
      </c>
      <c r="R815"/>
      <c r="AD815">
        <v>790</v>
      </c>
      <c r="AE815">
        <v>60</v>
      </c>
      <c r="AF815">
        <v>46</v>
      </c>
      <c r="AG815">
        <v>15</v>
      </c>
      <c r="AH815">
        <v>5</v>
      </c>
      <c r="AI815">
        <v>29</v>
      </c>
      <c r="AJ815">
        <f t="shared" si="66"/>
        <v>16749.116607773853</v>
      </c>
      <c r="AK815">
        <f t="shared" si="66"/>
        <v>1272.0848056537102</v>
      </c>
      <c r="AL815">
        <f t="shared" si="66"/>
        <v>975.2650176678445</v>
      </c>
      <c r="AM815">
        <f t="shared" si="66"/>
        <v>318.02120141342755</v>
      </c>
      <c r="AN815">
        <f t="shared" si="66"/>
        <v>106.00706713780919</v>
      </c>
      <c r="AO815">
        <f t="shared" si="66"/>
        <v>614.8409893992932</v>
      </c>
      <c r="AP815">
        <v>0.359</v>
      </c>
      <c r="AR815">
        <v>-999</v>
      </c>
      <c r="AS815">
        <v>0.001</v>
      </c>
      <c r="AU815">
        <v>-999</v>
      </c>
      <c r="AV815">
        <f t="shared" si="65"/>
        <v>-998.98</v>
      </c>
      <c r="AW815">
        <v>5.034</v>
      </c>
    </row>
    <row r="816" spans="1:49" ht="12.75">
      <c r="A816" s="23">
        <v>37856</v>
      </c>
      <c r="B816" s="22">
        <v>235</v>
      </c>
      <c r="C816" s="24">
        <v>0.832291663</v>
      </c>
      <c r="D816" s="25">
        <v>0.832291663</v>
      </c>
      <c r="E816">
        <v>0</v>
      </c>
      <c r="F816">
        <v>38.76202854</v>
      </c>
      <c r="G816">
        <v>-76.03964851</v>
      </c>
      <c r="H816">
        <v>807.9</v>
      </c>
      <c r="I816">
        <v>778.69</v>
      </c>
      <c r="J816">
        <f t="shared" si="63"/>
        <v>2186.4739498410254</v>
      </c>
      <c r="K816" s="10">
        <v>2371.4807389523735</v>
      </c>
      <c r="L816">
        <v>2353.4495754465775</v>
      </c>
      <c r="M816" s="10">
        <f t="shared" si="64"/>
        <v>2362.4651571994755</v>
      </c>
      <c r="N816" s="22">
        <v>13.7</v>
      </c>
      <c r="O816" s="22">
        <v>22.9</v>
      </c>
      <c r="P816" s="22">
        <v>54.1</v>
      </c>
      <c r="Q816" s="22">
        <f t="shared" si="62"/>
        <v>54.85</v>
      </c>
      <c r="R816"/>
      <c r="AD816">
        <v>727</v>
      </c>
      <c r="AE816">
        <v>57</v>
      </c>
      <c r="AF816">
        <v>40</v>
      </c>
      <c r="AG816">
        <v>13</v>
      </c>
      <c r="AH816">
        <v>3</v>
      </c>
      <c r="AI816">
        <v>20</v>
      </c>
      <c r="AJ816">
        <f t="shared" si="66"/>
        <v>15413.427561837456</v>
      </c>
      <c r="AK816">
        <f t="shared" si="66"/>
        <v>1208.4805653710248</v>
      </c>
      <c r="AL816">
        <f t="shared" si="66"/>
        <v>848.0565371024735</v>
      </c>
      <c r="AM816">
        <f t="shared" si="66"/>
        <v>275.61837455830386</v>
      </c>
      <c r="AN816">
        <f t="shared" si="66"/>
        <v>63.60424028268551</v>
      </c>
      <c r="AO816">
        <f t="shared" si="66"/>
        <v>424.02826855123675</v>
      </c>
      <c r="AP816">
        <v>0.289</v>
      </c>
      <c r="AR816">
        <v>-999</v>
      </c>
      <c r="AS816">
        <v>0.001</v>
      </c>
      <c r="AU816">
        <v>-999</v>
      </c>
      <c r="AV816">
        <f t="shared" si="65"/>
        <v>-998.98</v>
      </c>
      <c r="AW816">
        <v>5.036</v>
      </c>
    </row>
    <row r="817" spans="1:49" ht="12.75">
      <c r="A817" s="23">
        <v>37856</v>
      </c>
      <c r="B817" s="22">
        <v>235</v>
      </c>
      <c r="C817" s="24">
        <v>0.832407415</v>
      </c>
      <c r="D817" s="25">
        <v>0.832407415</v>
      </c>
      <c r="E817">
        <v>0</v>
      </c>
      <c r="F817">
        <v>38.76513883</v>
      </c>
      <c r="G817">
        <v>-76.03266436</v>
      </c>
      <c r="H817">
        <v>808.8</v>
      </c>
      <c r="I817">
        <v>779.59</v>
      </c>
      <c r="J817">
        <f t="shared" si="63"/>
        <v>2176.8818905631065</v>
      </c>
      <c r="K817" s="10">
        <v>2361.888679674455</v>
      </c>
      <c r="L817">
        <v>2343.857516168659</v>
      </c>
      <c r="M817" s="10">
        <f t="shared" si="64"/>
        <v>2352.873097921557</v>
      </c>
      <c r="N817" s="22">
        <v>13.8</v>
      </c>
      <c r="O817" s="22">
        <v>22.8</v>
      </c>
      <c r="P817" s="22">
        <v>55.9</v>
      </c>
      <c r="Q817" s="22">
        <f t="shared" si="62"/>
        <v>55</v>
      </c>
      <c r="R817"/>
      <c r="AD817">
        <v>782</v>
      </c>
      <c r="AE817">
        <v>65</v>
      </c>
      <c r="AF817">
        <v>50</v>
      </c>
      <c r="AG817">
        <v>10</v>
      </c>
      <c r="AH817">
        <v>5</v>
      </c>
      <c r="AI817">
        <v>32</v>
      </c>
      <c r="AJ817">
        <f t="shared" si="66"/>
        <v>16579.505300353358</v>
      </c>
      <c r="AK817">
        <f t="shared" si="66"/>
        <v>1378.0918727915193</v>
      </c>
      <c r="AL817">
        <f t="shared" si="66"/>
        <v>1060.070671378092</v>
      </c>
      <c r="AM817">
        <f t="shared" si="66"/>
        <v>212.01413427561837</v>
      </c>
      <c r="AN817">
        <f t="shared" si="66"/>
        <v>106.00706713780919</v>
      </c>
      <c r="AO817">
        <f t="shared" si="66"/>
        <v>678.4452296819787</v>
      </c>
      <c r="AP817">
        <v>0.338</v>
      </c>
      <c r="AR817">
        <v>-999</v>
      </c>
      <c r="AS817">
        <v>-0.009</v>
      </c>
      <c r="AU817">
        <v>-999</v>
      </c>
      <c r="AV817">
        <f t="shared" si="65"/>
        <v>-998.98</v>
      </c>
      <c r="AW817">
        <v>5.032</v>
      </c>
    </row>
    <row r="818" spans="1:49" ht="12.75">
      <c r="A818" s="23">
        <v>37856</v>
      </c>
      <c r="B818" s="22">
        <v>235</v>
      </c>
      <c r="C818" s="24">
        <v>0.832523167</v>
      </c>
      <c r="D818" s="25">
        <v>0.832523167</v>
      </c>
      <c r="E818">
        <v>0</v>
      </c>
      <c r="F818">
        <v>38.76952948</v>
      </c>
      <c r="G818">
        <v>-76.02718495</v>
      </c>
      <c r="H818">
        <v>808.7</v>
      </c>
      <c r="I818">
        <v>779.49</v>
      </c>
      <c r="J818">
        <f t="shared" si="63"/>
        <v>2177.947127931732</v>
      </c>
      <c r="K818" s="10">
        <v>2362.953917043079</v>
      </c>
      <c r="L818">
        <v>2344.922753537283</v>
      </c>
      <c r="M818" s="10">
        <f t="shared" si="64"/>
        <v>2353.938335290181</v>
      </c>
      <c r="N818" s="22">
        <v>13.7</v>
      </c>
      <c r="O818" s="22">
        <v>22.4</v>
      </c>
      <c r="P818" s="22">
        <v>55.5</v>
      </c>
      <c r="Q818" s="22">
        <f t="shared" si="62"/>
        <v>55.7</v>
      </c>
      <c r="R818"/>
      <c r="S818" s="26">
        <v>1.72E-05</v>
      </c>
      <c r="T818" s="26">
        <v>1.15E-05</v>
      </c>
      <c r="U818" s="26">
        <v>5.5E-06</v>
      </c>
      <c r="V818" s="26">
        <v>2.17E-06</v>
      </c>
      <c r="W818" s="26">
        <v>1.36E-06</v>
      </c>
      <c r="X818" s="26">
        <v>1.56E-06</v>
      </c>
      <c r="Y818">
        <v>749.7</v>
      </c>
      <c r="Z818">
        <v>310.3</v>
      </c>
      <c r="AA818">
        <v>302.7</v>
      </c>
      <c r="AB818">
        <v>4.3</v>
      </c>
      <c r="AD818">
        <v>759</v>
      </c>
      <c r="AE818">
        <v>62</v>
      </c>
      <c r="AF818">
        <v>46</v>
      </c>
      <c r="AG818">
        <v>14</v>
      </c>
      <c r="AH818">
        <v>5</v>
      </c>
      <c r="AI818">
        <v>20</v>
      </c>
      <c r="AJ818">
        <f t="shared" si="66"/>
        <v>16091.872791519434</v>
      </c>
      <c r="AK818">
        <f t="shared" si="66"/>
        <v>1314.487632508834</v>
      </c>
      <c r="AL818">
        <f t="shared" si="66"/>
        <v>975.2650176678445</v>
      </c>
      <c r="AM818">
        <f t="shared" si="66"/>
        <v>296.81978798586573</v>
      </c>
      <c r="AN818">
        <f t="shared" si="66"/>
        <v>106.00706713780919</v>
      </c>
      <c r="AO818">
        <f t="shared" si="66"/>
        <v>424.02826855123675</v>
      </c>
      <c r="AP818">
        <v>0.359</v>
      </c>
      <c r="AR818">
        <v>-999</v>
      </c>
      <c r="AS818">
        <v>-0.009</v>
      </c>
      <c r="AU818">
        <v>-999</v>
      </c>
      <c r="AV818">
        <f t="shared" si="65"/>
        <v>-998.98</v>
      </c>
      <c r="AW818">
        <v>5.034</v>
      </c>
    </row>
    <row r="819" spans="1:49" ht="12.75">
      <c r="A819" s="23">
        <v>37856</v>
      </c>
      <c r="B819" s="22">
        <v>235</v>
      </c>
      <c r="C819" s="24">
        <v>0.83263886</v>
      </c>
      <c r="D819" s="25">
        <v>0.83263886</v>
      </c>
      <c r="E819">
        <v>0</v>
      </c>
      <c r="F819">
        <v>38.77501535</v>
      </c>
      <c r="G819">
        <v>-76.0241747</v>
      </c>
      <c r="H819">
        <v>808.3</v>
      </c>
      <c r="I819">
        <v>779.09</v>
      </c>
      <c r="J819">
        <f t="shared" si="63"/>
        <v>2182.2094444271665</v>
      </c>
      <c r="K819" s="10">
        <v>2367.2162335385133</v>
      </c>
      <c r="L819">
        <v>2349.1850700327172</v>
      </c>
      <c r="M819" s="10">
        <f t="shared" si="64"/>
        <v>2358.2006517856153</v>
      </c>
      <c r="N819" s="22">
        <v>13.5</v>
      </c>
      <c r="O819" s="22">
        <v>21.9</v>
      </c>
      <c r="P819" s="22">
        <v>55.6</v>
      </c>
      <c r="Q819" s="22">
        <f t="shared" si="62"/>
        <v>55.55</v>
      </c>
      <c r="R819">
        <v>-11.918</v>
      </c>
      <c r="AD819">
        <v>755</v>
      </c>
      <c r="AE819">
        <v>83</v>
      </c>
      <c r="AF819">
        <v>27</v>
      </c>
      <c r="AG819">
        <v>14</v>
      </c>
      <c r="AH819">
        <v>1</v>
      </c>
      <c r="AI819">
        <v>18</v>
      </c>
      <c r="AJ819">
        <f t="shared" si="66"/>
        <v>16007.067137809187</v>
      </c>
      <c r="AK819">
        <f t="shared" si="66"/>
        <v>1759.7173144876324</v>
      </c>
      <c r="AL819">
        <f t="shared" si="66"/>
        <v>572.4381625441696</v>
      </c>
      <c r="AM819">
        <f t="shared" si="66"/>
        <v>296.81978798586573</v>
      </c>
      <c r="AN819">
        <f t="shared" si="66"/>
        <v>21.201413427561835</v>
      </c>
      <c r="AO819">
        <f t="shared" si="66"/>
        <v>381.62544169611306</v>
      </c>
      <c r="AP819">
        <v>0.269</v>
      </c>
      <c r="AR819">
        <v>-999</v>
      </c>
      <c r="AS819">
        <v>0.002</v>
      </c>
      <c r="AU819">
        <v>-999</v>
      </c>
      <c r="AV819">
        <f t="shared" si="65"/>
        <v>-998.98</v>
      </c>
      <c r="AW819">
        <v>5.036</v>
      </c>
    </row>
    <row r="820" spans="1:49" ht="12.75">
      <c r="A820" s="23">
        <v>37856</v>
      </c>
      <c r="B820" s="22">
        <v>235</v>
      </c>
      <c r="C820" s="24">
        <v>0.832754612</v>
      </c>
      <c r="D820" s="25">
        <v>0.832754612</v>
      </c>
      <c r="E820">
        <v>0</v>
      </c>
      <c r="F820">
        <v>38.78064339</v>
      </c>
      <c r="G820">
        <v>-76.02356096</v>
      </c>
      <c r="H820">
        <v>808.3</v>
      </c>
      <c r="I820">
        <v>779.09</v>
      </c>
      <c r="J820">
        <f t="shared" si="63"/>
        <v>2182.2094444271665</v>
      </c>
      <c r="K820" s="10">
        <v>2367.2162335385133</v>
      </c>
      <c r="L820">
        <v>2349.1850700327172</v>
      </c>
      <c r="M820" s="10">
        <f t="shared" si="64"/>
        <v>2358.2006517856153</v>
      </c>
      <c r="N820" s="22">
        <v>13.6</v>
      </c>
      <c r="O820" s="22">
        <v>21.8</v>
      </c>
      <c r="P820" s="22">
        <v>56</v>
      </c>
      <c r="Q820" s="22">
        <f t="shared" si="62"/>
        <v>55.8</v>
      </c>
      <c r="R820"/>
      <c r="AD820">
        <v>708</v>
      </c>
      <c r="AE820">
        <v>67</v>
      </c>
      <c r="AF820">
        <v>33</v>
      </c>
      <c r="AG820">
        <v>10</v>
      </c>
      <c r="AH820">
        <v>6</v>
      </c>
      <c r="AI820">
        <v>36</v>
      </c>
      <c r="AJ820">
        <f t="shared" si="66"/>
        <v>15010.60070671378</v>
      </c>
      <c r="AK820">
        <f t="shared" si="66"/>
        <v>1420.494699646643</v>
      </c>
      <c r="AL820">
        <f t="shared" si="66"/>
        <v>699.6466431095406</v>
      </c>
      <c r="AM820">
        <f t="shared" si="66"/>
        <v>212.01413427561837</v>
      </c>
      <c r="AN820">
        <f t="shared" si="66"/>
        <v>127.20848056537102</v>
      </c>
      <c r="AO820">
        <f t="shared" si="66"/>
        <v>763.2508833922261</v>
      </c>
      <c r="AP820">
        <v>0.308</v>
      </c>
      <c r="AR820">
        <v>-999</v>
      </c>
      <c r="AS820">
        <v>-0.009</v>
      </c>
      <c r="AU820">
        <v>-999</v>
      </c>
      <c r="AV820">
        <f t="shared" si="65"/>
        <v>-998.98</v>
      </c>
      <c r="AW820">
        <v>5.036</v>
      </c>
    </row>
    <row r="821" spans="1:49" ht="12.75">
      <c r="A821" s="23">
        <v>37856</v>
      </c>
      <c r="B821" s="22">
        <v>235</v>
      </c>
      <c r="C821" s="24">
        <v>0.832870364</v>
      </c>
      <c r="D821" s="25">
        <v>0.832870364</v>
      </c>
      <c r="E821">
        <v>0</v>
      </c>
      <c r="F821">
        <v>38.78590555</v>
      </c>
      <c r="G821">
        <v>-76.02474319</v>
      </c>
      <c r="H821">
        <v>807.7</v>
      </c>
      <c r="I821">
        <v>778.49</v>
      </c>
      <c r="J821">
        <f t="shared" si="63"/>
        <v>2188.6070240951676</v>
      </c>
      <c r="K821" s="10">
        <v>2373.6138132065144</v>
      </c>
      <c r="L821">
        <v>2355.5826497007183</v>
      </c>
      <c r="M821" s="10">
        <f t="shared" si="64"/>
        <v>2364.5982314536163</v>
      </c>
      <c r="N821" s="22">
        <v>13.6</v>
      </c>
      <c r="O821" s="22">
        <v>22.1</v>
      </c>
      <c r="P821" s="22">
        <v>56.9</v>
      </c>
      <c r="Q821" s="22">
        <f t="shared" si="62"/>
        <v>56.45</v>
      </c>
      <c r="R821"/>
      <c r="S821" s="26">
        <v>1.68E-05</v>
      </c>
      <c r="T821" s="26">
        <v>1.34E-05</v>
      </c>
      <c r="U821" s="26">
        <v>7.31E-06</v>
      </c>
      <c r="V821" s="26">
        <v>1.57E-06</v>
      </c>
      <c r="W821" s="26">
        <v>1.3E-06</v>
      </c>
      <c r="X821" s="26">
        <v>1.8E-06</v>
      </c>
      <c r="Y821">
        <v>749.3</v>
      </c>
      <c r="Z821">
        <v>310.3</v>
      </c>
      <c r="AA821">
        <v>302.7</v>
      </c>
      <c r="AB821">
        <v>4.5</v>
      </c>
      <c r="AD821">
        <v>732</v>
      </c>
      <c r="AE821">
        <v>68</v>
      </c>
      <c r="AF821">
        <v>30</v>
      </c>
      <c r="AG821">
        <v>7</v>
      </c>
      <c r="AH821">
        <v>3</v>
      </c>
      <c r="AI821">
        <v>13</v>
      </c>
      <c r="AJ821">
        <f t="shared" si="66"/>
        <v>15519.434628975265</v>
      </c>
      <c r="AK821">
        <f t="shared" si="66"/>
        <v>1441.696113074205</v>
      </c>
      <c r="AL821">
        <f t="shared" si="66"/>
        <v>636.0424028268551</v>
      </c>
      <c r="AM821">
        <f t="shared" si="66"/>
        <v>148.40989399293287</v>
      </c>
      <c r="AN821">
        <f t="shared" si="66"/>
        <v>63.60424028268551</v>
      </c>
      <c r="AO821">
        <f t="shared" si="66"/>
        <v>275.61837455830386</v>
      </c>
      <c r="AP821">
        <v>0.329</v>
      </c>
      <c r="AR821">
        <v>-999</v>
      </c>
      <c r="AS821">
        <v>0.001</v>
      </c>
      <c r="AU821">
        <v>-999</v>
      </c>
      <c r="AV821">
        <f t="shared" si="65"/>
        <v>-998.98</v>
      </c>
      <c r="AW821">
        <v>5.033</v>
      </c>
    </row>
    <row r="822" spans="1:49" ht="12.75">
      <c r="A822" s="23">
        <v>37856</v>
      </c>
      <c r="B822" s="22">
        <v>235</v>
      </c>
      <c r="C822" s="24">
        <v>0.832986116</v>
      </c>
      <c r="D822" s="25">
        <v>0.832986116</v>
      </c>
      <c r="E822">
        <v>0</v>
      </c>
      <c r="F822">
        <v>38.79084822</v>
      </c>
      <c r="G822">
        <v>-76.02733406</v>
      </c>
      <c r="H822">
        <v>808.8</v>
      </c>
      <c r="I822">
        <v>779.59</v>
      </c>
      <c r="J822">
        <f t="shared" si="63"/>
        <v>2176.8818905631065</v>
      </c>
      <c r="K822" s="10">
        <v>2361.888679674455</v>
      </c>
      <c r="L822">
        <v>2343.857516168659</v>
      </c>
      <c r="M822" s="10">
        <f t="shared" si="64"/>
        <v>2352.873097921557</v>
      </c>
      <c r="N822" s="22">
        <v>13.6</v>
      </c>
      <c r="O822" s="22">
        <v>20.8</v>
      </c>
      <c r="P822" s="22">
        <v>55.6</v>
      </c>
      <c r="Q822" s="22">
        <f t="shared" si="62"/>
        <v>56.25</v>
      </c>
      <c r="R822"/>
      <c r="AD822">
        <v>729</v>
      </c>
      <c r="AE822">
        <v>57</v>
      </c>
      <c r="AF822">
        <v>28</v>
      </c>
      <c r="AG822">
        <v>12</v>
      </c>
      <c r="AH822">
        <v>4</v>
      </c>
      <c r="AI822">
        <v>18</v>
      </c>
      <c r="AJ822">
        <f t="shared" si="66"/>
        <v>15455.830388692579</v>
      </c>
      <c r="AK822">
        <f t="shared" si="66"/>
        <v>1208.4805653710248</v>
      </c>
      <c r="AL822">
        <f t="shared" si="66"/>
        <v>593.6395759717315</v>
      </c>
      <c r="AM822">
        <f t="shared" si="66"/>
        <v>254.41696113074204</v>
      </c>
      <c r="AN822">
        <f t="shared" si="66"/>
        <v>84.80565371024734</v>
      </c>
      <c r="AO822">
        <f t="shared" si="66"/>
        <v>381.62544169611306</v>
      </c>
      <c r="AP822">
        <v>0.139</v>
      </c>
      <c r="AR822">
        <v>-999</v>
      </c>
      <c r="AS822">
        <v>-0.009</v>
      </c>
      <c r="AU822">
        <v>-999</v>
      </c>
      <c r="AV822">
        <f t="shared" si="65"/>
        <v>-998.98</v>
      </c>
      <c r="AW822">
        <v>5.034</v>
      </c>
    </row>
    <row r="823" spans="1:49" ht="12.75">
      <c r="A823" s="23">
        <v>37856</v>
      </c>
      <c r="B823" s="22">
        <v>235</v>
      </c>
      <c r="C823" s="24">
        <v>0.833101869</v>
      </c>
      <c r="D823" s="25">
        <v>0.833101869</v>
      </c>
      <c r="E823">
        <v>0</v>
      </c>
      <c r="F823">
        <v>38.79497215</v>
      </c>
      <c r="G823">
        <v>-76.03133776</v>
      </c>
      <c r="H823">
        <v>809.2</v>
      </c>
      <c r="I823">
        <v>779.99</v>
      </c>
      <c r="J823">
        <f t="shared" si="63"/>
        <v>2172.622307057762</v>
      </c>
      <c r="K823" s="10">
        <v>2357.629096169109</v>
      </c>
      <c r="L823">
        <v>2339.597932663313</v>
      </c>
      <c r="M823" s="10">
        <f t="shared" si="64"/>
        <v>2348.613514416211</v>
      </c>
      <c r="N823" s="22">
        <v>13.5</v>
      </c>
      <c r="O823" s="22">
        <v>18.4</v>
      </c>
      <c r="P823" s="22">
        <v>56.1</v>
      </c>
      <c r="Q823" s="22">
        <f t="shared" si="62"/>
        <v>55.85</v>
      </c>
      <c r="R823"/>
      <c r="AD823">
        <v>661</v>
      </c>
      <c r="AE823">
        <v>83</v>
      </c>
      <c r="AF823">
        <v>36</v>
      </c>
      <c r="AG823">
        <v>10</v>
      </c>
      <c r="AH823">
        <v>3</v>
      </c>
      <c r="AI823">
        <v>18</v>
      </c>
      <c r="AJ823">
        <f t="shared" si="66"/>
        <v>14014.134275618375</v>
      </c>
      <c r="AK823">
        <f t="shared" si="66"/>
        <v>1759.7173144876324</v>
      </c>
      <c r="AL823">
        <f t="shared" si="66"/>
        <v>763.2508833922261</v>
      </c>
      <c r="AM823">
        <f t="shared" si="66"/>
        <v>212.01413427561837</v>
      </c>
      <c r="AN823">
        <f t="shared" si="66"/>
        <v>63.60424028268551</v>
      </c>
      <c r="AO823">
        <f t="shared" si="66"/>
        <v>381.62544169611306</v>
      </c>
      <c r="AP823">
        <v>0.318</v>
      </c>
      <c r="AR823">
        <v>-999</v>
      </c>
      <c r="AS823">
        <v>-0.009</v>
      </c>
      <c r="AU823">
        <v>-999</v>
      </c>
      <c r="AV823">
        <f t="shared" si="65"/>
        <v>-998.98</v>
      </c>
      <c r="AW823">
        <v>5.034</v>
      </c>
    </row>
    <row r="824" spans="1:49" ht="12.75">
      <c r="A824" s="23">
        <v>37856</v>
      </c>
      <c r="B824" s="22">
        <v>235</v>
      </c>
      <c r="C824" s="24">
        <v>0.833217621</v>
      </c>
      <c r="D824" s="25">
        <v>0.833217621</v>
      </c>
      <c r="E824">
        <v>0</v>
      </c>
      <c r="F824">
        <v>38.79815217</v>
      </c>
      <c r="G824">
        <v>-76.03670761</v>
      </c>
      <c r="H824">
        <v>808.4</v>
      </c>
      <c r="I824">
        <v>779.19</v>
      </c>
      <c r="J824">
        <f t="shared" si="63"/>
        <v>2181.143660179996</v>
      </c>
      <c r="K824" s="10">
        <v>2366.150449291344</v>
      </c>
      <c r="L824">
        <v>2348.119285785548</v>
      </c>
      <c r="M824" s="10">
        <f t="shared" si="64"/>
        <v>2357.134867538446</v>
      </c>
      <c r="N824" s="22">
        <v>13.4</v>
      </c>
      <c r="O824" s="22">
        <v>17.7</v>
      </c>
      <c r="P824" s="22">
        <v>56.5</v>
      </c>
      <c r="Q824" s="22">
        <f t="shared" si="62"/>
        <v>56.3</v>
      </c>
      <c r="R824"/>
      <c r="S824" s="26">
        <v>1.69E-05</v>
      </c>
      <c r="T824" s="26">
        <v>1.2E-05</v>
      </c>
      <c r="U824" s="26">
        <v>7.16E-06</v>
      </c>
      <c r="V824" s="26">
        <v>2.24E-06</v>
      </c>
      <c r="W824" s="26">
        <v>1.97E-06</v>
      </c>
      <c r="X824" s="26">
        <v>4.88E-07</v>
      </c>
      <c r="Y824">
        <v>749.9</v>
      </c>
      <c r="Z824">
        <v>310.3</v>
      </c>
      <c r="AA824">
        <v>302.6</v>
      </c>
      <c r="AB824">
        <v>4.5</v>
      </c>
      <c r="AD824">
        <v>699</v>
      </c>
      <c r="AE824">
        <v>65</v>
      </c>
      <c r="AF824">
        <v>33</v>
      </c>
      <c r="AG824">
        <v>6</v>
      </c>
      <c r="AH824">
        <v>5</v>
      </c>
      <c r="AI824">
        <v>24</v>
      </c>
      <c r="AJ824">
        <f t="shared" si="66"/>
        <v>14819.787985865723</v>
      </c>
      <c r="AK824">
        <f t="shared" si="66"/>
        <v>1378.0918727915193</v>
      </c>
      <c r="AL824">
        <f t="shared" si="66"/>
        <v>699.6466431095406</v>
      </c>
      <c r="AM824">
        <f t="shared" si="66"/>
        <v>127.20848056537102</v>
      </c>
      <c r="AN824">
        <f t="shared" si="66"/>
        <v>106.00706713780919</v>
      </c>
      <c r="AO824">
        <f t="shared" si="66"/>
        <v>508.8339222614841</v>
      </c>
      <c r="AP824">
        <v>0.238</v>
      </c>
      <c r="AR824">
        <v>-999</v>
      </c>
      <c r="AS824">
        <v>-0.018</v>
      </c>
      <c r="AU824">
        <v>-999</v>
      </c>
      <c r="AV824">
        <f t="shared" si="65"/>
        <v>-998.98</v>
      </c>
      <c r="AW824">
        <v>5.034</v>
      </c>
    </row>
    <row r="825" spans="1:49" ht="12.75">
      <c r="A825" s="23">
        <v>37856</v>
      </c>
      <c r="B825" s="22">
        <v>235</v>
      </c>
      <c r="C825" s="24">
        <v>0.833333313</v>
      </c>
      <c r="D825" s="25">
        <v>0.833333313</v>
      </c>
      <c r="E825">
        <v>0</v>
      </c>
      <c r="F825">
        <v>38.80144177</v>
      </c>
      <c r="G825">
        <v>-76.04180957</v>
      </c>
      <c r="H825">
        <v>808.9</v>
      </c>
      <c r="I825">
        <v>779.69</v>
      </c>
      <c r="J825">
        <f t="shared" si="63"/>
        <v>2175.816789826434</v>
      </c>
      <c r="K825" s="10">
        <v>2360.8235789377827</v>
      </c>
      <c r="L825">
        <v>2342.7924154319867</v>
      </c>
      <c r="M825" s="10">
        <f t="shared" si="64"/>
        <v>2351.8079971848847</v>
      </c>
      <c r="N825" s="22">
        <v>13.4</v>
      </c>
      <c r="O825" s="22">
        <v>17.3</v>
      </c>
      <c r="P825" s="22">
        <v>57</v>
      </c>
      <c r="Q825" s="22">
        <f t="shared" si="62"/>
        <v>56.75</v>
      </c>
      <c r="R825">
        <v>13.425</v>
      </c>
      <c r="AD825">
        <v>718</v>
      </c>
      <c r="AE825">
        <v>58</v>
      </c>
      <c r="AF825">
        <v>32</v>
      </c>
      <c r="AG825">
        <v>14</v>
      </c>
      <c r="AH825">
        <v>5</v>
      </c>
      <c r="AI825">
        <v>20</v>
      </c>
      <c r="AJ825">
        <f t="shared" si="66"/>
        <v>15222.6148409894</v>
      </c>
      <c r="AK825">
        <f t="shared" si="66"/>
        <v>1229.6819787985864</v>
      </c>
      <c r="AL825">
        <f t="shared" si="66"/>
        <v>678.4452296819787</v>
      </c>
      <c r="AM825">
        <f t="shared" si="66"/>
        <v>296.81978798586573</v>
      </c>
      <c r="AN825">
        <f t="shared" si="66"/>
        <v>106.00706713780919</v>
      </c>
      <c r="AO825">
        <f t="shared" si="66"/>
        <v>424.02826855123675</v>
      </c>
      <c r="AP825">
        <v>0.288</v>
      </c>
      <c r="AR825">
        <v>-999</v>
      </c>
      <c r="AS825">
        <v>0.001</v>
      </c>
      <c r="AU825">
        <v>-999</v>
      </c>
      <c r="AV825">
        <f t="shared" si="65"/>
        <v>-998.98</v>
      </c>
      <c r="AW825">
        <v>5.035</v>
      </c>
    </row>
    <row r="826" spans="1:49" ht="12.75">
      <c r="A826" s="23">
        <v>37856</v>
      </c>
      <c r="B826" s="22">
        <v>235</v>
      </c>
      <c r="C826" s="24">
        <v>0.833449066</v>
      </c>
      <c r="D826" s="25">
        <v>0.833449066</v>
      </c>
      <c r="E826">
        <v>0</v>
      </c>
      <c r="F826">
        <v>38.80473257</v>
      </c>
      <c r="G826">
        <v>-76.04691583</v>
      </c>
      <c r="H826">
        <v>809.2</v>
      </c>
      <c r="I826">
        <v>779.99</v>
      </c>
      <c r="J826">
        <f t="shared" si="63"/>
        <v>2172.622307057762</v>
      </c>
      <c r="K826" s="10">
        <v>2357.629096169109</v>
      </c>
      <c r="L826">
        <v>2339.597932663313</v>
      </c>
      <c r="M826" s="10">
        <f t="shared" si="64"/>
        <v>2348.613514416211</v>
      </c>
      <c r="N826" s="22">
        <v>13.5</v>
      </c>
      <c r="O826" s="22">
        <v>17.1</v>
      </c>
      <c r="P826" s="22">
        <v>56.6</v>
      </c>
      <c r="Q826" s="22">
        <f t="shared" si="62"/>
        <v>56.8</v>
      </c>
      <c r="R826"/>
      <c r="AD826">
        <v>704</v>
      </c>
      <c r="AE826">
        <v>79</v>
      </c>
      <c r="AF826">
        <v>39</v>
      </c>
      <c r="AG826">
        <v>10</v>
      </c>
      <c r="AH826">
        <v>7</v>
      </c>
      <c r="AI826">
        <v>24</v>
      </c>
      <c r="AJ826">
        <f t="shared" si="66"/>
        <v>14925.795053003532</v>
      </c>
      <c r="AK826">
        <f t="shared" si="66"/>
        <v>1674.9116607773851</v>
      </c>
      <c r="AL826">
        <f t="shared" si="66"/>
        <v>826.8551236749116</v>
      </c>
      <c r="AM826">
        <f t="shared" si="66"/>
        <v>212.01413427561837</v>
      </c>
      <c r="AN826">
        <f t="shared" si="66"/>
        <v>148.40989399293287</v>
      </c>
      <c r="AO826">
        <f t="shared" si="66"/>
        <v>508.8339222614841</v>
      </c>
      <c r="AP826">
        <v>0.268</v>
      </c>
      <c r="AR826">
        <v>-999</v>
      </c>
      <c r="AS826">
        <v>0.001</v>
      </c>
      <c r="AU826">
        <v>-999</v>
      </c>
      <c r="AV826">
        <f t="shared" si="65"/>
        <v>-998.98</v>
      </c>
      <c r="AW826">
        <v>5.034</v>
      </c>
    </row>
    <row r="827" spans="1:49" ht="12.75">
      <c r="A827" s="23">
        <v>37856</v>
      </c>
      <c r="B827" s="22">
        <v>235</v>
      </c>
      <c r="C827" s="24">
        <v>0.833564818</v>
      </c>
      <c r="D827" s="25">
        <v>0.833564818</v>
      </c>
      <c r="E827">
        <v>0</v>
      </c>
      <c r="F827">
        <v>38.80706316</v>
      </c>
      <c r="G827">
        <v>-76.05284039</v>
      </c>
      <c r="H827">
        <v>808</v>
      </c>
      <c r="I827">
        <v>778.79</v>
      </c>
      <c r="J827">
        <f t="shared" si="63"/>
        <v>2185.4076181535047</v>
      </c>
      <c r="K827" s="10">
        <v>2370.4144072648514</v>
      </c>
      <c r="L827">
        <v>2352.3832437590554</v>
      </c>
      <c r="M827" s="10">
        <f t="shared" si="64"/>
        <v>2361.3988255119534</v>
      </c>
      <c r="N827" s="22">
        <v>13.5</v>
      </c>
      <c r="O827" s="22">
        <v>18.5</v>
      </c>
      <c r="P827" s="22">
        <v>57.9</v>
      </c>
      <c r="Q827" s="22">
        <f t="shared" si="62"/>
        <v>57.25</v>
      </c>
      <c r="R827"/>
      <c r="S827" s="26">
        <v>1.37E-05</v>
      </c>
      <c r="T827" s="26">
        <v>9.42E-06</v>
      </c>
      <c r="U827" s="26">
        <v>5.39E-06</v>
      </c>
      <c r="V827" s="26">
        <v>1.41E-06</v>
      </c>
      <c r="W827" s="26">
        <v>1.22E-06</v>
      </c>
      <c r="X827" s="26">
        <v>1.01E-06</v>
      </c>
      <c r="Y827">
        <v>749.8</v>
      </c>
      <c r="Z827">
        <v>310.2</v>
      </c>
      <c r="AA827">
        <v>302.5</v>
      </c>
      <c r="AB827">
        <v>4.3</v>
      </c>
      <c r="AD827">
        <v>770</v>
      </c>
      <c r="AE827">
        <v>68</v>
      </c>
      <c r="AF827">
        <v>44</v>
      </c>
      <c r="AG827">
        <v>13</v>
      </c>
      <c r="AH827">
        <v>4</v>
      </c>
      <c r="AI827">
        <v>11</v>
      </c>
      <c r="AJ827">
        <f t="shared" si="66"/>
        <v>16325.088339222615</v>
      </c>
      <c r="AK827">
        <f t="shared" si="66"/>
        <v>1441.696113074205</v>
      </c>
      <c r="AL827">
        <f t="shared" si="66"/>
        <v>932.8621908127208</v>
      </c>
      <c r="AM827">
        <f t="shared" si="66"/>
        <v>275.61837455830386</v>
      </c>
      <c r="AN827">
        <f t="shared" si="66"/>
        <v>84.80565371024734</v>
      </c>
      <c r="AO827">
        <f t="shared" si="66"/>
        <v>233.2155477031802</v>
      </c>
      <c r="AP827">
        <v>0.268</v>
      </c>
      <c r="AR827">
        <v>-999</v>
      </c>
      <c r="AS827">
        <v>-0.009</v>
      </c>
      <c r="AU827">
        <v>-999</v>
      </c>
      <c r="AV827">
        <f t="shared" si="65"/>
        <v>-998.98</v>
      </c>
      <c r="AW827">
        <v>5.034</v>
      </c>
    </row>
    <row r="828" spans="1:49" ht="12.75">
      <c r="A828" s="23">
        <v>37856</v>
      </c>
      <c r="B828" s="22">
        <v>235</v>
      </c>
      <c r="C828" s="24">
        <v>0.83368057</v>
      </c>
      <c r="D828" s="25">
        <v>0.83368057</v>
      </c>
      <c r="E828">
        <v>0</v>
      </c>
      <c r="F828">
        <v>38.80771617</v>
      </c>
      <c r="G828">
        <v>-76.05966864</v>
      </c>
      <c r="H828">
        <v>807.7</v>
      </c>
      <c r="I828">
        <v>778.49</v>
      </c>
      <c r="J828">
        <f t="shared" si="63"/>
        <v>2188.6070240951676</v>
      </c>
      <c r="K828" s="10">
        <v>2373.6138132065144</v>
      </c>
      <c r="L828">
        <v>2355.5826497007183</v>
      </c>
      <c r="M828" s="10">
        <f t="shared" si="64"/>
        <v>2364.5982314536163</v>
      </c>
      <c r="N828" s="22">
        <v>13.6</v>
      </c>
      <c r="O828" s="22">
        <v>20.3</v>
      </c>
      <c r="P828" s="22">
        <v>57.5</v>
      </c>
      <c r="Q828" s="22">
        <f t="shared" si="62"/>
        <v>57.7</v>
      </c>
      <c r="R828"/>
      <c r="AD828">
        <v>771</v>
      </c>
      <c r="AE828">
        <v>78</v>
      </c>
      <c r="AF828">
        <v>45</v>
      </c>
      <c r="AG828">
        <v>24</v>
      </c>
      <c r="AH828">
        <v>4</v>
      </c>
      <c r="AI828">
        <v>25</v>
      </c>
      <c r="AJ828">
        <f t="shared" si="66"/>
        <v>16346.289752650177</v>
      </c>
      <c r="AK828">
        <f t="shared" si="66"/>
        <v>1653.7102473498232</v>
      </c>
      <c r="AL828">
        <f t="shared" si="66"/>
        <v>954.0636042402826</v>
      </c>
      <c r="AM828">
        <f t="shared" si="66"/>
        <v>508.8339222614841</v>
      </c>
      <c r="AN828">
        <f t="shared" si="66"/>
        <v>84.80565371024734</v>
      </c>
      <c r="AO828">
        <f t="shared" si="66"/>
        <v>530.035335689046</v>
      </c>
      <c r="AP828">
        <v>0.298</v>
      </c>
      <c r="AR828">
        <v>-999</v>
      </c>
      <c r="AS828">
        <v>0.001</v>
      </c>
      <c r="AU828">
        <v>-999</v>
      </c>
      <c r="AV828">
        <f t="shared" si="65"/>
        <v>-998.98</v>
      </c>
      <c r="AW828">
        <v>5.034</v>
      </c>
    </row>
    <row r="829" spans="1:49" ht="12.75">
      <c r="A829" s="23">
        <v>37856</v>
      </c>
      <c r="B829" s="22">
        <v>235</v>
      </c>
      <c r="C829" s="24">
        <v>0.833796322</v>
      </c>
      <c r="D829" s="25">
        <v>0.833796322</v>
      </c>
      <c r="E829">
        <v>0</v>
      </c>
      <c r="F829">
        <v>38.80666614</v>
      </c>
      <c r="G829">
        <v>-76.06659943</v>
      </c>
      <c r="H829">
        <v>808</v>
      </c>
      <c r="I829">
        <v>778.79</v>
      </c>
      <c r="J829">
        <f t="shared" si="63"/>
        <v>2185.4076181535047</v>
      </c>
      <c r="K829" s="10">
        <v>2370.4144072648514</v>
      </c>
      <c r="L829">
        <v>2352.3832437590554</v>
      </c>
      <c r="M829" s="10">
        <f t="shared" si="64"/>
        <v>2361.3988255119534</v>
      </c>
      <c r="N829" s="22">
        <v>13.8</v>
      </c>
      <c r="O829" s="22">
        <v>20.8</v>
      </c>
      <c r="P829" s="22">
        <v>58.6</v>
      </c>
      <c r="Q829" s="22">
        <f t="shared" si="62"/>
        <v>58.05</v>
      </c>
      <c r="R829"/>
      <c r="AD829">
        <v>812</v>
      </c>
      <c r="AE829">
        <v>75</v>
      </c>
      <c r="AF829">
        <v>39</v>
      </c>
      <c r="AG829">
        <v>10</v>
      </c>
      <c r="AH829">
        <v>6</v>
      </c>
      <c r="AI829">
        <v>27</v>
      </c>
      <c r="AJ829">
        <f t="shared" si="66"/>
        <v>17215.54770318021</v>
      </c>
      <c r="AK829">
        <f t="shared" si="66"/>
        <v>1590.1060070671379</v>
      </c>
      <c r="AL829">
        <f t="shared" si="66"/>
        <v>826.8551236749116</v>
      </c>
      <c r="AM829">
        <f t="shared" si="66"/>
        <v>212.01413427561837</v>
      </c>
      <c r="AN829">
        <f t="shared" si="66"/>
        <v>127.20848056537102</v>
      </c>
      <c r="AO829">
        <f t="shared" si="66"/>
        <v>572.4381625441696</v>
      </c>
      <c r="AP829">
        <v>0.237</v>
      </c>
      <c r="AR829">
        <v>-999</v>
      </c>
      <c r="AS829">
        <v>-0.019</v>
      </c>
      <c r="AU829">
        <v>-999</v>
      </c>
      <c r="AV829">
        <f t="shared" si="65"/>
        <v>-998.98</v>
      </c>
      <c r="AW829">
        <v>5.033</v>
      </c>
    </row>
    <row r="830" spans="1:49" ht="12.75">
      <c r="A830" s="23">
        <v>37856</v>
      </c>
      <c r="B830" s="22">
        <v>235</v>
      </c>
      <c r="C830" s="24">
        <v>0.833912015</v>
      </c>
      <c r="D830" s="25">
        <v>0.833912015</v>
      </c>
      <c r="E830">
        <v>0</v>
      </c>
      <c r="F830">
        <v>38.80385122</v>
      </c>
      <c r="G830">
        <v>-76.07316863</v>
      </c>
      <c r="H830">
        <v>806.9</v>
      </c>
      <c r="I830">
        <v>777.69</v>
      </c>
      <c r="J830">
        <f t="shared" si="63"/>
        <v>2197.1448046640126</v>
      </c>
      <c r="K830" s="10">
        <v>2382.151593775361</v>
      </c>
      <c r="L830">
        <v>2364.120430269565</v>
      </c>
      <c r="M830" s="10">
        <f t="shared" si="64"/>
        <v>2373.136012022463</v>
      </c>
      <c r="N830" s="22">
        <v>13.6</v>
      </c>
      <c r="O830" s="22">
        <v>21.1</v>
      </c>
      <c r="P830" s="22">
        <v>56.5</v>
      </c>
      <c r="Q830" s="22">
        <f t="shared" si="62"/>
        <v>57.55</v>
      </c>
      <c r="R830"/>
      <c r="S830" s="26">
        <v>1.17E-05</v>
      </c>
      <c r="T830" s="26">
        <v>8.62E-06</v>
      </c>
      <c r="U830" s="26">
        <v>4.08E-06</v>
      </c>
      <c r="V830" s="26">
        <v>1.61E-06</v>
      </c>
      <c r="W830" s="26">
        <v>1.18E-06</v>
      </c>
      <c r="X830" s="26">
        <v>7.46E-07</v>
      </c>
      <c r="Y830">
        <v>748.8</v>
      </c>
      <c r="Z830">
        <v>310.2</v>
      </c>
      <c r="AA830">
        <v>302.4</v>
      </c>
      <c r="AB830">
        <v>4.2</v>
      </c>
      <c r="AD830">
        <v>880</v>
      </c>
      <c r="AE830">
        <v>81</v>
      </c>
      <c r="AF830">
        <v>30</v>
      </c>
      <c r="AG830">
        <v>17</v>
      </c>
      <c r="AH830">
        <v>8</v>
      </c>
      <c r="AI830">
        <v>28</v>
      </c>
      <c r="AJ830">
        <f t="shared" si="66"/>
        <v>18657.243816254417</v>
      </c>
      <c r="AK830">
        <f t="shared" si="66"/>
        <v>1717.3144876325089</v>
      </c>
      <c r="AL830">
        <f t="shared" si="66"/>
        <v>636.0424028268551</v>
      </c>
      <c r="AM830">
        <f t="shared" si="66"/>
        <v>360.42402826855124</v>
      </c>
      <c r="AN830">
        <f t="shared" si="66"/>
        <v>169.61130742049468</v>
      </c>
      <c r="AO830">
        <f t="shared" si="66"/>
        <v>593.6395759717315</v>
      </c>
      <c r="AP830">
        <v>0.226</v>
      </c>
      <c r="AR830">
        <v>-999</v>
      </c>
      <c r="AS830">
        <v>0.001</v>
      </c>
      <c r="AU830">
        <v>-999</v>
      </c>
      <c r="AV830">
        <f t="shared" si="65"/>
        <v>-998.98</v>
      </c>
      <c r="AW830">
        <v>5.036</v>
      </c>
    </row>
    <row r="831" spans="1:49" ht="12.75">
      <c r="A831" s="23">
        <v>37856</v>
      </c>
      <c r="B831" s="22">
        <v>235</v>
      </c>
      <c r="C831" s="24">
        <v>0.834027767</v>
      </c>
      <c r="D831" s="25">
        <v>0.834027767</v>
      </c>
      <c r="E831">
        <v>0</v>
      </c>
      <c r="F831">
        <v>38.79937445</v>
      </c>
      <c r="G831">
        <v>-76.07856426</v>
      </c>
      <c r="H831">
        <v>807.5</v>
      </c>
      <c r="I831">
        <v>778.29</v>
      </c>
      <c r="J831">
        <f t="shared" si="63"/>
        <v>2190.740646422713</v>
      </c>
      <c r="K831" s="10">
        <v>2375.7474355340596</v>
      </c>
      <c r="L831">
        <v>2357.7162720282636</v>
      </c>
      <c r="M831" s="10">
        <f t="shared" si="64"/>
        <v>2366.7318537811616</v>
      </c>
      <c r="N831" s="22">
        <v>13.6</v>
      </c>
      <c r="O831" s="22">
        <v>21</v>
      </c>
      <c r="P831" s="22">
        <v>56.5</v>
      </c>
      <c r="Q831" s="22">
        <f aca="true" t="shared" si="67" ref="Q831:Q894">AVERAGE(P830:P831)</f>
        <v>56.5</v>
      </c>
      <c r="R831">
        <v>3.306</v>
      </c>
      <c r="AD831">
        <v>878</v>
      </c>
      <c r="AE831">
        <v>82</v>
      </c>
      <c r="AF831">
        <v>44</v>
      </c>
      <c r="AG831">
        <v>24</v>
      </c>
      <c r="AH831">
        <v>5</v>
      </c>
      <c r="AI831">
        <v>11</v>
      </c>
      <c r="AJ831">
        <f t="shared" si="66"/>
        <v>18614.840989399294</v>
      </c>
      <c r="AK831">
        <f t="shared" si="66"/>
        <v>1738.5159010600705</v>
      </c>
      <c r="AL831">
        <f t="shared" si="66"/>
        <v>932.8621908127208</v>
      </c>
      <c r="AM831">
        <f t="shared" si="66"/>
        <v>508.8339222614841</v>
      </c>
      <c r="AN831">
        <f t="shared" si="66"/>
        <v>106.00706713780919</v>
      </c>
      <c r="AO831">
        <f t="shared" si="66"/>
        <v>233.2155477031802</v>
      </c>
      <c r="AP831">
        <v>0.259</v>
      </c>
      <c r="AR831">
        <v>-999</v>
      </c>
      <c r="AS831">
        <v>0.001</v>
      </c>
      <c r="AU831">
        <v>-999</v>
      </c>
      <c r="AV831">
        <f t="shared" si="65"/>
        <v>-998.98</v>
      </c>
      <c r="AW831">
        <v>5.034</v>
      </c>
    </row>
    <row r="832" spans="1:49" ht="12.75">
      <c r="A832" s="23">
        <v>37856</v>
      </c>
      <c r="B832" s="22">
        <v>235</v>
      </c>
      <c r="C832" s="24">
        <v>0.834143519</v>
      </c>
      <c r="D832" s="25">
        <v>0.834143519</v>
      </c>
      <c r="E832">
        <v>0</v>
      </c>
      <c r="F832">
        <v>38.79373595</v>
      </c>
      <c r="G832">
        <v>-76.08205961</v>
      </c>
      <c r="H832">
        <v>807.1</v>
      </c>
      <c r="I832">
        <v>777.89</v>
      </c>
      <c r="J832">
        <f t="shared" si="63"/>
        <v>2195.0095364250915</v>
      </c>
      <c r="K832" s="10">
        <v>2380.016325536438</v>
      </c>
      <c r="L832">
        <v>2361.985162030642</v>
      </c>
      <c r="M832" s="10">
        <f t="shared" si="64"/>
        <v>2371.00074378354</v>
      </c>
      <c r="N832" s="22">
        <v>13.5</v>
      </c>
      <c r="O832" s="22">
        <v>20.6</v>
      </c>
      <c r="P832" s="22">
        <v>58</v>
      </c>
      <c r="Q832" s="22">
        <f t="shared" si="67"/>
        <v>57.25</v>
      </c>
      <c r="R832"/>
      <c r="AD832">
        <v>943</v>
      </c>
      <c r="AE832">
        <v>77</v>
      </c>
      <c r="AF832">
        <v>47</v>
      </c>
      <c r="AG832">
        <v>17</v>
      </c>
      <c r="AH832">
        <v>5</v>
      </c>
      <c r="AI832">
        <v>9</v>
      </c>
      <c r="AJ832">
        <f t="shared" si="66"/>
        <v>19992.932862190813</v>
      </c>
      <c r="AK832">
        <f t="shared" si="66"/>
        <v>1632.5088339222614</v>
      </c>
      <c r="AL832">
        <f t="shared" si="66"/>
        <v>996.4664310954064</v>
      </c>
      <c r="AM832">
        <f t="shared" si="66"/>
        <v>360.42402826855124</v>
      </c>
      <c r="AN832">
        <f t="shared" si="66"/>
        <v>106.00706713780919</v>
      </c>
      <c r="AO832">
        <f t="shared" si="66"/>
        <v>190.81272084805653</v>
      </c>
      <c r="AP832">
        <v>0.179</v>
      </c>
      <c r="AR832">
        <v>-999</v>
      </c>
      <c r="AS832">
        <v>-0.009</v>
      </c>
      <c r="AU832">
        <v>-999</v>
      </c>
      <c r="AV832">
        <f t="shared" si="65"/>
        <v>-998.98</v>
      </c>
      <c r="AW832">
        <v>5.027</v>
      </c>
    </row>
    <row r="833" spans="1:49" ht="12.75">
      <c r="A833" s="23">
        <v>37856</v>
      </c>
      <c r="B833" s="22">
        <v>235</v>
      </c>
      <c r="C833" s="24">
        <v>0.834259272</v>
      </c>
      <c r="D833" s="25">
        <v>0.834259272</v>
      </c>
      <c r="E833">
        <v>0</v>
      </c>
      <c r="F833">
        <v>38.78725956</v>
      </c>
      <c r="G833">
        <v>-76.08321709</v>
      </c>
      <c r="H833">
        <v>807</v>
      </c>
      <c r="I833">
        <v>777.79</v>
      </c>
      <c r="J833">
        <f t="shared" si="63"/>
        <v>2196.077101912009</v>
      </c>
      <c r="K833" s="10">
        <v>2381.0838910233556</v>
      </c>
      <c r="L833">
        <v>2363.0527275175596</v>
      </c>
      <c r="M833" s="10">
        <f t="shared" si="64"/>
        <v>2372.0683092704576</v>
      </c>
      <c r="N833" s="22">
        <v>13.3</v>
      </c>
      <c r="O833" s="22">
        <v>20.2</v>
      </c>
      <c r="P833" s="22">
        <v>56.5</v>
      </c>
      <c r="Q833" s="22">
        <f t="shared" si="67"/>
        <v>57.25</v>
      </c>
      <c r="R833"/>
      <c r="S833" s="26">
        <v>1.21E-05</v>
      </c>
      <c r="T833" s="26">
        <v>9.92E-06</v>
      </c>
      <c r="U833" s="26">
        <v>4.69E-06</v>
      </c>
      <c r="V833" s="26">
        <v>1.23E-06</v>
      </c>
      <c r="W833" s="26">
        <v>9.65E-07</v>
      </c>
      <c r="X833" s="26">
        <v>4.21E-07</v>
      </c>
      <c r="Y833">
        <v>748.2</v>
      </c>
      <c r="Z833">
        <v>310.2</v>
      </c>
      <c r="AA833">
        <v>302.4</v>
      </c>
      <c r="AB833">
        <v>4</v>
      </c>
      <c r="AD833">
        <v>1034</v>
      </c>
      <c r="AE833">
        <v>95</v>
      </c>
      <c r="AF833">
        <v>45</v>
      </c>
      <c r="AG833">
        <v>14</v>
      </c>
      <c r="AH833">
        <v>8</v>
      </c>
      <c r="AI833">
        <v>24</v>
      </c>
      <c r="AJ833">
        <f t="shared" si="66"/>
        <v>21922.26148409894</v>
      </c>
      <c r="AK833">
        <f t="shared" si="66"/>
        <v>2014.1342756183744</v>
      </c>
      <c r="AL833">
        <f t="shared" si="66"/>
        <v>954.0636042402826</v>
      </c>
      <c r="AM833">
        <f t="shared" si="66"/>
        <v>296.81978798586573</v>
      </c>
      <c r="AN833">
        <f t="shared" si="66"/>
        <v>169.61130742049468</v>
      </c>
      <c r="AO833">
        <f t="shared" si="66"/>
        <v>508.8339222614841</v>
      </c>
      <c r="AP833">
        <v>0.259</v>
      </c>
      <c r="AR833">
        <v>-999</v>
      </c>
      <c r="AS833">
        <v>-0.019</v>
      </c>
      <c r="AU833">
        <v>-999</v>
      </c>
      <c r="AV833">
        <f t="shared" si="65"/>
        <v>-998.98</v>
      </c>
      <c r="AW833">
        <v>5.033</v>
      </c>
    </row>
    <row r="834" spans="1:49" ht="12.75">
      <c r="A834" s="23">
        <v>37856</v>
      </c>
      <c r="B834" s="22">
        <v>235</v>
      </c>
      <c r="C834" s="24">
        <v>0.834375024</v>
      </c>
      <c r="D834" s="25">
        <v>0.834375024</v>
      </c>
      <c r="E834">
        <v>0</v>
      </c>
      <c r="F834">
        <v>38.7803435</v>
      </c>
      <c r="G834">
        <v>-76.08088567</v>
      </c>
      <c r="H834">
        <v>808.4</v>
      </c>
      <c r="I834">
        <v>779.19</v>
      </c>
      <c r="J834">
        <f t="shared" si="63"/>
        <v>2181.143660179996</v>
      </c>
      <c r="K834" s="10">
        <v>2366.150449291344</v>
      </c>
      <c r="L834">
        <v>2348.119285785548</v>
      </c>
      <c r="M834" s="10">
        <f t="shared" si="64"/>
        <v>2357.134867538446</v>
      </c>
      <c r="N834" s="22">
        <v>13.6</v>
      </c>
      <c r="O834" s="22">
        <v>21</v>
      </c>
      <c r="P834" s="22">
        <v>54</v>
      </c>
      <c r="Q834" s="22">
        <f t="shared" si="67"/>
        <v>55.25</v>
      </c>
      <c r="R834"/>
      <c r="AD834">
        <v>1175</v>
      </c>
      <c r="AE834">
        <v>82</v>
      </c>
      <c r="AF834">
        <v>59</v>
      </c>
      <c r="AG834">
        <v>18</v>
      </c>
      <c r="AH834">
        <v>6</v>
      </c>
      <c r="AI834">
        <v>20</v>
      </c>
      <c r="AJ834">
        <f t="shared" si="66"/>
        <v>24911.660777385157</v>
      </c>
      <c r="AK834">
        <f t="shared" si="66"/>
        <v>1738.5159010600705</v>
      </c>
      <c r="AL834">
        <f t="shared" si="66"/>
        <v>1250.8833922261483</v>
      </c>
      <c r="AM834">
        <f t="shared" si="66"/>
        <v>381.62544169611306</v>
      </c>
      <c r="AN834">
        <f t="shared" si="66"/>
        <v>127.20848056537102</v>
      </c>
      <c r="AO834">
        <f t="shared" si="66"/>
        <v>424.02826855123675</v>
      </c>
      <c r="AP834">
        <v>0.259</v>
      </c>
      <c r="AR834">
        <v>-999</v>
      </c>
      <c r="AS834">
        <v>-0.009</v>
      </c>
      <c r="AU834">
        <v>-999</v>
      </c>
      <c r="AV834">
        <f t="shared" si="65"/>
        <v>-998.98</v>
      </c>
      <c r="AW834">
        <v>5.034</v>
      </c>
    </row>
    <row r="835" spans="1:49" ht="12.75">
      <c r="A835" s="23">
        <v>37856</v>
      </c>
      <c r="B835" s="22">
        <v>235</v>
      </c>
      <c r="C835" s="24">
        <v>0.834490716</v>
      </c>
      <c r="D835" s="25">
        <v>0.834490716</v>
      </c>
      <c r="E835">
        <v>0</v>
      </c>
      <c r="F835">
        <v>38.77478441</v>
      </c>
      <c r="G835">
        <v>-76.07538554</v>
      </c>
      <c r="H835">
        <v>810.1</v>
      </c>
      <c r="I835">
        <v>780.89</v>
      </c>
      <c r="J835">
        <f t="shared" si="63"/>
        <v>2163.0462255357593</v>
      </c>
      <c r="K835" s="10">
        <v>2348.053014647106</v>
      </c>
      <c r="L835">
        <v>2330.02185114131</v>
      </c>
      <c r="M835" s="10">
        <f t="shared" si="64"/>
        <v>2339.037432894208</v>
      </c>
      <c r="N835" s="22">
        <v>13.9</v>
      </c>
      <c r="O835" s="22">
        <v>21.8</v>
      </c>
      <c r="P835" s="22">
        <v>55</v>
      </c>
      <c r="Q835" s="22">
        <f t="shared" si="67"/>
        <v>54.5</v>
      </c>
      <c r="R835"/>
      <c r="AD835">
        <v>1236</v>
      </c>
      <c r="AE835">
        <v>86</v>
      </c>
      <c r="AF835">
        <v>48</v>
      </c>
      <c r="AG835">
        <v>23</v>
      </c>
      <c r="AH835">
        <v>9</v>
      </c>
      <c r="AI835">
        <v>23</v>
      </c>
      <c r="AJ835">
        <f t="shared" si="66"/>
        <v>26204.94699646643</v>
      </c>
      <c r="AK835">
        <f t="shared" si="66"/>
        <v>1823.321554770318</v>
      </c>
      <c r="AL835">
        <f t="shared" si="66"/>
        <v>1017.6678445229682</v>
      </c>
      <c r="AM835">
        <f t="shared" si="66"/>
        <v>487.63250883392226</v>
      </c>
      <c r="AN835">
        <f t="shared" si="66"/>
        <v>190.81272084805653</v>
      </c>
      <c r="AO835">
        <f t="shared" si="66"/>
        <v>487.63250883392226</v>
      </c>
      <c r="AP835">
        <v>0.227</v>
      </c>
      <c r="AR835">
        <v>-999</v>
      </c>
      <c r="AS835">
        <v>-0.008</v>
      </c>
      <c r="AU835">
        <v>-999</v>
      </c>
      <c r="AV835">
        <f t="shared" si="65"/>
        <v>-998.98</v>
      </c>
      <c r="AW835">
        <v>5.037</v>
      </c>
    </row>
    <row r="836" spans="1:49" ht="12.75">
      <c r="A836" s="23">
        <v>37856</v>
      </c>
      <c r="B836" s="22">
        <v>235</v>
      </c>
      <c r="C836" s="24">
        <v>0.834606469</v>
      </c>
      <c r="D836" s="25">
        <v>0.834606469</v>
      </c>
      <c r="E836">
        <v>0</v>
      </c>
      <c r="F836">
        <v>38.77242839</v>
      </c>
      <c r="G836">
        <v>-76.06684163</v>
      </c>
      <c r="H836">
        <v>809.4</v>
      </c>
      <c r="I836">
        <v>780.19</v>
      </c>
      <c r="J836">
        <f t="shared" si="63"/>
        <v>2170.493334396277</v>
      </c>
      <c r="K836" s="10">
        <v>2355.500123507625</v>
      </c>
      <c r="L836">
        <v>2337.468960001829</v>
      </c>
      <c r="M836" s="10">
        <f t="shared" si="64"/>
        <v>2346.484541754727</v>
      </c>
      <c r="N836" s="22">
        <v>13.8</v>
      </c>
      <c r="O836" s="22">
        <v>22</v>
      </c>
      <c r="P836" s="22">
        <v>54.6</v>
      </c>
      <c r="Q836" s="22">
        <f t="shared" si="67"/>
        <v>54.8</v>
      </c>
      <c r="R836"/>
      <c r="S836" s="26">
        <v>1.41E-05</v>
      </c>
      <c r="T836" s="26">
        <v>1.03E-05</v>
      </c>
      <c r="U836" s="26">
        <v>5.05E-06</v>
      </c>
      <c r="V836" s="26">
        <v>1.52E-06</v>
      </c>
      <c r="W836" s="26">
        <v>1.45E-06</v>
      </c>
      <c r="X836" s="26">
        <v>6.14E-07</v>
      </c>
      <c r="Y836">
        <v>750.1</v>
      </c>
      <c r="Z836">
        <v>310.2</v>
      </c>
      <c r="AA836">
        <v>302.3</v>
      </c>
      <c r="AB836">
        <v>4</v>
      </c>
      <c r="AD836">
        <v>1343</v>
      </c>
      <c r="AE836">
        <v>89</v>
      </c>
      <c r="AF836">
        <v>48</v>
      </c>
      <c r="AG836">
        <v>15</v>
      </c>
      <c r="AH836">
        <v>7</v>
      </c>
      <c r="AI836">
        <v>18</v>
      </c>
      <c r="AJ836">
        <f t="shared" si="66"/>
        <v>28473.49823321555</v>
      </c>
      <c r="AK836">
        <f t="shared" si="66"/>
        <v>1886.9257950530034</v>
      </c>
      <c r="AL836">
        <f t="shared" si="66"/>
        <v>1017.6678445229682</v>
      </c>
      <c r="AM836">
        <f t="shared" si="66"/>
        <v>318.02120141342755</v>
      </c>
      <c r="AN836">
        <f t="shared" si="66"/>
        <v>148.40989399293287</v>
      </c>
      <c r="AO836">
        <f t="shared" si="66"/>
        <v>381.62544169611306</v>
      </c>
      <c r="AP836">
        <v>0.358</v>
      </c>
      <c r="AR836">
        <v>-999</v>
      </c>
      <c r="AS836">
        <v>-0.009</v>
      </c>
      <c r="AU836">
        <v>-999</v>
      </c>
      <c r="AV836">
        <f t="shared" si="65"/>
        <v>-998.98</v>
      </c>
      <c r="AW836">
        <v>5.036</v>
      </c>
    </row>
    <row r="837" spans="1:49" ht="12.75">
      <c r="A837" s="23">
        <v>37856</v>
      </c>
      <c r="B837" s="22">
        <v>235</v>
      </c>
      <c r="C837" s="24">
        <v>0.834722221</v>
      </c>
      <c r="D837" s="25">
        <v>0.834722221</v>
      </c>
      <c r="E837">
        <v>0</v>
      </c>
      <c r="F837">
        <v>38.77248874</v>
      </c>
      <c r="G837">
        <v>-76.05818754</v>
      </c>
      <c r="H837">
        <v>809.3</v>
      </c>
      <c r="I837">
        <v>780.09</v>
      </c>
      <c r="J837">
        <f t="shared" si="63"/>
        <v>2171.557752498588</v>
      </c>
      <c r="K837" s="10">
        <v>2356.564541609936</v>
      </c>
      <c r="L837">
        <v>2338.53337810414</v>
      </c>
      <c r="M837" s="10">
        <f t="shared" si="64"/>
        <v>2347.548959857038</v>
      </c>
      <c r="N837" s="22">
        <v>13.7</v>
      </c>
      <c r="O837" s="22">
        <v>22</v>
      </c>
      <c r="P837" s="22">
        <v>55.6</v>
      </c>
      <c r="Q837" s="22">
        <f t="shared" si="67"/>
        <v>55.1</v>
      </c>
      <c r="R837">
        <v>-3.903</v>
      </c>
      <c r="AD837">
        <v>1593</v>
      </c>
      <c r="AE837">
        <v>107</v>
      </c>
      <c r="AF837">
        <v>50</v>
      </c>
      <c r="AG837">
        <v>17</v>
      </c>
      <c r="AH837">
        <v>8</v>
      </c>
      <c r="AI837">
        <v>20</v>
      </c>
      <c r="AJ837">
        <f t="shared" si="66"/>
        <v>33773.85159010601</v>
      </c>
      <c r="AK837">
        <f t="shared" si="66"/>
        <v>2268.5512367491165</v>
      </c>
      <c r="AL837">
        <f t="shared" si="66"/>
        <v>1060.070671378092</v>
      </c>
      <c r="AM837">
        <f t="shared" si="66"/>
        <v>360.42402826855124</v>
      </c>
      <c r="AN837">
        <f t="shared" si="66"/>
        <v>169.61130742049468</v>
      </c>
      <c r="AO837">
        <f t="shared" si="66"/>
        <v>424.02826855123675</v>
      </c>
      <c r="AP837">
        <v>0.279</v>
      </c>
      <c r="AR837">
        <v>-999</v>
      </c>
      <c r="AS837">
        <v>-0.019</v>
      </c>
      <c r="AU837">
        <v>-999</v>
      </c>
      <c r="AV837">
        <f t="shared" si="65"/>
        <v>-998.98</v>
      </c>
      <c r="AW837">
        <v>5.034</v>
      </c>
    </row>
    <row r="838" spans="1:49" ht="12.75">
      <c r="A838" s="23">
        <v>37856</v>
      </c>
      <c r="B838" s="22">
        <v>235</v>
      </c>
      <c r="C838" s="24">
        <v>0.834837973</v>
      </c>
      <c r="D838" s="25">
        <v>0.834837973</v>
      </c>
      <c r="E838">
        <v>0</v>
      </c>
      <c r="F838">
        <v>38.77480712</v>
      </c>
      <c r="G838">
        <v>-76.05064332</v>
      </c>
      <c r="H838">
        <v>809.8</v>
      </c>
      <c r="I838">
        <v>780.59</v>
      </c>
      <c r="J838">
        <f t="shared" si="63"/>
        <v>2166.237025856289</v>
      </c>
      <c r="K838" s="10">
        <v>2351.2438149676373</v>
      </c>
      <c r="L838">
        <v>2333.2126514618412</v>
      </c>
      <c r="M838" s="10">
        <f t="shared" si="64"/>
        <v>2342.2282332147392</v>
      </c>
      <c r="N838" s="22">
        <v>13.6</v>
      </c>
      <c r="O838" s="22">
        <v>20.2</v>
      </c>
      <c r="P838" s="22">
        <v>56</v>
      </c>
      <c r="Q838" s="22">
        <f t="shared" si="67"/>
        <v>55.8</v>
      </c>
      <c r="R838"/>
      <c r="AD838">
        <v>1769</v>
      </c>
      <c r="AE838">
        <v>97</v>
      </c>
      <c r="AF838">
        <v>55</v>
      </c>
      <c r="AG838">
        <v>19</v>
      </c>
      <c r="AH838">
        <v>11</v>
      </c>
      <c r="AI838">
        <v>21</v>
      </c>
      <c r="AJ838">
        <f t="shared" si="66"/>
        <v>37505.30035335689</v>
      </c>
      <c r="AK838">
        <f t="shared" si="66"/>
        <v>2056.537102473498</v>
      </c>
      <c r="AL838">
        <f t="shared" si="66"/>
        <v>1166.077738515901</v>
      </c>
      <c r="AM838">
        <f t="shared" si="66"/>
        <v>402.8268551236749</v>
      </c>
      <c r="AN838">
        <f t="shared" si="66"/>
        <v>233.2155477031802</v>
      </c>
      <c r="AO838">
        <f t="shared" si="66"/>
        <v>445.22968197879857</v>
      </c>
      <c r="AP838">
        <v>0.298</v>
      </c>
      <c r="AR838">
        <v>-999</v>
      </c>
      <c r="AS838">
        <v>0.001</v>
      </c>
      <c r="AU838">
        <v>-999</v>
      </c>
      <c r="AV838">
        <f t="shared" si="65"/>
        <v>-998.98</v>
      </c>
      <c r="AW838">
        <v>5.034</v>
      </c>
    </row>
    <row r="839" spans="1:49" ht="12.75">
      <c r="A839" s="23">
        <v>37856</v>
      </c>
      <c r="B839" s="22">
        <v>235</v>
      </c>
      <c r="C839" s="24">
        <v>0.834953725</v>
      </c>
      <c r="D839" s="25">
        <v>0.834953725</v>
      </c>
      <c r="E839">
        <v>0</v>
      </c>
      <c r="F839">
        <v>38.77949781</v>
      </c>
      <c r="G839">
        <v>-76.04599985</v>
      </c>
      <c r="H839">
        <v>809.2</v>
      </c>
      <c r="I839">
        <v>779.99</v>
      </c>
      <c r="J839">
        <f t="shared" si="63"/>
        <v>2172.622307057762</v>
      </c>
      <c r="K839" s="10">
        <v>2357.629096169109</v>
      </c>
      <c r="L839">
        <v>2339.597932663313</v>
      </c>
      <c r="M839" s="10">
        <f t="shared" si="64"/>
        <v>2348.613514416211</v>
      </c>
      <c r="N839" s="22">
        <v>13.5</v>
      </c>
      <c r="O839" s="22">
        <v>19.2</v>
      </c>
      <c r="P839" s="22">
        <v>57</v>
      </c>
      <c r="Q839" s="22">
        <f t="shared" si="67"/>
        <v>56.5</v>
      </c>
      <c r="R839"/>
      <c r="S839" s="26">
        <v>1.51E-05</v>
      </c>
      <c r="T839" s="26">
        <v>1.01E-05</v>
      </c>
      <c r="U839" s="26">
        <v>5.27E-06</v>
      </c>
      <c r="V839" s="26">
        <v>1.92E-06</v>
      </c>
      <c r="W839" s="26">
        <v>1.25E-06</v>
      </c>
      <c r="X839" s="26">
        <v>1.45E-06</v>
      </c>
      <c r="Y839">
        <v>750.5</v>
      </c>
      <c r="Z839">
        <v>310.1</v>
      </c>
      <c r="AA839">
        <v>302.2</v>
      </c>
      <c r="AB839">
        <v>4</v>
      </c>
      <c r="AD839">
        <v>2180</v>
      </c>
      <c r="AE839">
        <v>123</v>
      </c>
      <c r="AF839">
        <v>66</v>
      </c>
      <c r="AG839">
        <v>16</v>
      </c>
      <c r="AH839">
        <v>11</v>
      </c>
      <c r="AI839">
        <v>22</v>
      </c>
      <c r="AJ839">
        <f t="shared" si="66"/>
        <v>46219.081272084804</v>
      </c>
      <c r="AK839">
        <f t="shared" si="66"/>
        <v>2607.773851590106</v>
      </c>
      <c r="AL839">
        <f t="shared" si="66"/>
        <v>1399.2932862190812</v>
      </c>
      <c r="AM839">
        <f t="shared" si="66"/>
        <v>339.22261484098937</v>
      </c>
      <c r="AN839">
        <f t="shared" si="66"/>
        <v>233.2155477031802</v>
      </c>
      <c r="AO839">
        <f t="shared" si="66"/>
        <v>466.4310954063604</v>
      </c>
      <c r="AP839">
        <v>0.118</v>
      </c>
      <c r="AR839">
        <v>-999</v>
      </c>
      <c r="AS839">
        <v>-0.009</v>
      </c>
      <c r="AU839">
        <v>-999</v>
      </c>
      <c r="AV839">
        <f t="shared" si="65"/>
        <v>-998.98</v>
      </c>
      <c r="AW839">
        <v>5.029</v>
      </c>
    </row>
    <row r="840" spans="1:49" ht="12.75">
      <c r="A840" s="23">
        <v>37856</v>
      </c>
      <c r="B840" s="22">
        <v>235</v>
      </c>
      <c r="C840" s="24">
        <v>0.835069418</v>
      </c>
      <c r="D840" s="25">
        <v>0.835069418</v>
      </c>
      <c r="E840">
        <v>0</v>
      </c>
      <c r="F840">
        <v>38.78516405</v>
      </c>
      <c r="G840">
        <v>-76.0443757</v>
      </c>
      <c r="H840">
        <v>809.3</v>
      </c>
      <c r="I840">
        <v>780.09</v>
      </c>
      <c r="J840">
        <f t="shared" si="63"/>
        <v>2171.557752498588</v>
      </c>
      <c r="K840" s="10">
        <v>2356.564541609936</v>
      </c>
      <c r="L840">
        <v>2338.53337810414</v>
      </c>
      <c r="M840" s="10">
        <f t="shared" si="64"/>
        <v>2347.548959857038</v>
      </c>
      <c r="N840" s="22">
        <v>13.4</v>
      </c>
      <c r="O840" s="22">
        <v>18.8</v>
      </c>
      <c r="P840" s="22">
        <v>54.1</v>
      </c>
      <c r="Q840" s="22">
        <f t="shared" si="67"/>
        <v>55.55</v>
      </c>
      <c r="R840"/>
      <c r="AD840">
        <v>2773</v>
      </c>
      <c r="AE840">
        <v>162</v>
      </c>
      <c r="AF840">
        <v>58</v>
      </c>
      <c r="AG840">
        <v>26</v>
      </c>
      <c r="AH840">
        <v>7</v>
      </c>
      <c r="AI840">
        <v>20</v>
      </c>
      <c r="AJ840">
        <f t="shared" si="66"/>
        <v>58791.51943462897</v>
      </c>
      <c r="AK840">
        <f t="shared" si="66"/>
        <v>3434.6289752650177</v>
      </c>
      <c r="AL840">
        <f t="shared" si="66"/>
        <v>1229.6819787985864</v>
      </c>
      <c r="AM840">
        <f t="shared" si="66"/>
        <v>551.2367491166077</v>
      </c>
      <c r="AN840">
        <f t="shared" si="66"/>
        <v>148.40989399293287</v>
      </c>
      <c r="AO840">
        <f t="shared" si="66"/>
        <v>424.02826855123675</v>
      </c>
      <c r="AP840">
        <v>0.189</v>
      </c>
      <c r="AR840">
        <v>-999</v>
      </c>
      <c r="AS840">
        <v>-0.008</v>
      </c>
      <c r="AU840">
        <v>-999</v>
      </c>
      <c r="AV840">
        <f t="shared" si="65"/>
        <v>-998.98</v>
      </c>
      <c r="AW840">
        <v>5.029</v>
      </c>
    </row>
    <row r="841" spans="1:49" ht="12.75">
      <c r="A841" s="23">
        <v>37856</v>
      </c>
      <c r="B841" s="22">
        <v>235</v>
      </c>
      <c r="C841" s="24">
        <v>0.83518517</v>
      </c>
      <c r="D841" s="25">
        <v>0.83518517</v>
      </c>
      <c r="E841">
        <v>0</v>
      </c>
      <c r="F841">
        <v>38.79054098</v>
      </c>
      <c r="G841">
        <v>-76.04463086</v>
      </c>
      <c r="H841">
        <v>808.8</v>
      </c>
      <c r="I841">
        <v>779.59</v>
      </c>
      <c r="J841">
        <f t="shared" si="63"/>
        <v>2176.8818905631065</v>
      </c>
      <c r="K841" s="10">
        <v>2361.888679674455</v>
      </c>
      <c r="L841">
        <v>2343.857516168659</v>
      </c>
      <c r="M841" s="10">
        <f t="shared" si="64"/>
        <v>2352.873097921557</v>
      </c>
      <c r="N841" s="22">
        <v>13.4</v>
      </c>
      <c r="O841" s="22">
        <v>17.9</v>
      </c>
      <c r="P841" s="22">
        <v>55.5</v>
      </c>
      <c r="Q841" s="22">
        <f t="shared" si="67"/>
        <v>54.8</v>
      </c>
      <c r="R841"/>
      <c r="AD841">
        <v>3410</v>
      </c>
      <c r="AE841">
        <v>200</v>
      </c>
      <c r="AF841">
        <v>82</v>
      </c>
      <c r="AG841">
        <v>18</v>
      </c>
      <c r="AH841">
        <v>5</v>
      </c>
      <c r="AI841">
        <v>16</v>
      </c>
      <c r="AJ841">
        <f t="shared" si="66"/>
        <v>72296.81978798586</v>
      </c>
      <c r="AK841">
        <f t="shared" si="66"/>
        <v>4240.282685512368</v>
      </c>
      <c r="AL841">
        <f t="shared" si="66"/>
        <v>1738.5159010600705</v>
      </c>
      <c r="AM841">
        <f t="shared" si="66"/>
        <v>381.62544169611306</v>
      </c>
      <c r="AN841">
        <f t="shared" si="66"/>
        <v>106.00706713780919</v>
      </c>
      <c r="AO841">
        <f t="shared" si="66"/>
        <v>339.22261484098937</v>
      </c>
      <c r="AP841">
        <v>0.147</v>
      </c>
      <c r="AR841">
        <v>-999</v>
      </c>
      <c r="AS841">
        <v>-0.009</v>
      </c>
      <c r="AU841">
        <v>-999</v>
      </c>
      <c r="AV841">
        <f t="shared" si="65"/>
        <v>-998.98</v>
      </c>
      <c r="AW841">
        <v>5.031</v>
      </c>
    </row>
    <row r="842" spans="1:49" ht="12.75">
      <c r="A842" s="23">
        <v>37856</v>
      </c>
      <c r="B842" s="22">
        <v>235</v>
      </c>
      <c r="C842" s="24">
        <v>0.835300922</v>
      </c>
      <c r="D842" s="25">
        <v>0.835300922</v>
      </c>
      <c r="E842">
        <v>0</v>
      </c>
      <c r="F842">
        <v>38.79549562</v>
      </c>
      <c r="G842">
        <v>-76.04685391</v>
      </c>
      <c r="H842">
        <v>808.3</v>
      </c>
      <c r="I842">
        <v>779.09</v>
      </c>
      <c r="J842">
        <f aca="true" t="shared" si="68" ref="J842:J905">(8303.951372*(LN(1013.25/I842)))</f>
        <v>2182.2094444271665</v>
      </c>
      <c r="K842" s="10">
        <v>2367.2162335385133</v>
      </c>
      <c r="L842">
        <v>2349.1850700327172</v>
      </c>
      <c r="M842" s="10">
        <f aca="true" t="shared" si="69" ref="M842:M905">AVERAGE(K842:L842)</f>
        <v>2358.2006517856153</v>
      </c>
      <c r="N842" s="22">
        <v>13.3</v>
      </c>
      <c r="O842" s="22">
        <v>17.4</v>
      </c>
      <c r="P842" s="22">
        <v>56.1</v>
      </c>
      <c r="Q842" s="22">
        <f t="shared" si="67"/>
        <v>55.8</v>
      </c>
      <c r="R842"/>
      <c r="S842" s="26">
        <v>1.39E-05</v>
      </c>
      <c r="T842" s="26">
        <v>9.77E-06</v>
      </c>
      <c r="U842" s="26">
        <v>5.34E-06</v>
      </c>
      <c r="V842" s="26">
        <v>1.33E-06</v>
      </c>
      <c r="W842" s="26">
        <v>1.62E-06</v>
      </c>
      <c r="X842" s="26">
        <v>1.64E-06</v>
      </c>
      <c r="Y842">
        <v>749.8</v>
      </c>
      <c r="Z842">
        <v>310.1</v>
      </c>
      <c r="AA842">
        <v>302.2</v>
      </c>
      <c r="AB842">
        <v>4</v>
      </c>
      <c r="AD842">
        <v>4044</v>
      </c>
      <c r="AE842">
        <v>226</v>
      </c>
      <c r="AF842">
        <v>86</v>
      </c>
      <c r="AG842">
        <v>29</v>
      </c>
      <c r="AH842">
        <v>10</v>
      </c>
      <c r="AI842">
        <v>19</v>
      </c>
      <c r="AJ842">
        <f aca="true" t="shared" si="70" ref="AJ842:AO884">IF(AD842&gt;0,(AD842*(60/1))/2.83,"")</f>
        <v>85738.51590106006</v>
      </c>
      <c r="AK842">
        <f t="shared" si="70"/>
        <v>4791.519434628975</v>
      </c>
      <c r="AL842">
        <f t="shared" si="70"/>
        <v>1823.321554770318</v>
      </c>
      <c r="AM842">
        <f t="shared" si="70"/>
        <v>614.8409893992932</v>
      </c>
      <c r="AN842">
        <f t="shared" si="70"/>
        <v>212.01413427561837</v>
      </c>
      <c r="AO842">
        <f t="shared" si="70"/>
        <v>402.8268551236749</v>
      </c>
      <c r="AP842">
        <v>0.249</v>
      </c>
      <c r="AR842">
        <v>-999</v>
      </c>
      <c r="AS842">
        <v>-0.008</v>
      </c>
      <c r="AU842">
        <v>-999</v>
      </c>
      <c r="AV842">
        <f t="shared" si="65"/>
        <v>-998.98</v>
      </c>
      <c r="AW842">
        <v>5.034</v>
      </c>
    </row>
    <row r="843" spans="1:49" ht="12.75">
      <c r="A843" s="23">
        <v>37856</v>
      </c>
      <c r="B843" s="22">
        <v>235</v>
      </c>
      <c r="C843" s="24">
        <v>0.835416675</v>
      </c>
      <c r="D843" s="25">
        <v>0.835416675</v>
      </c>
      <c r="E843">
        <v>0</v>
      </c>
      <c r="F843">
        <v>38.79973228</v>
      </c>
      <c r="G843">
        <v>-76.05064993</v>
      </c>
      <c r="H843">
        <v>808.1</v>
      </c>
      <c r="I843">
        <v>778.89</v>
      </c>
      <c r="J843">
        <f t="shared" si="68"/>
        <v>2184.3414233787876</v>
      </c>
      <c r="K843" s="10">
        <v>2369.3482124901343</v>
      </c>
      <c r="L843">
        <v>2351.3170489843383</v>
      </c>
      <c r="M843" s="10">
        <f t="shared" si="69"/>
        <v>2360.3326307372363</v>
      </c>
      <c r="N843" s="22">
        <v>13.3</v>
      </c>
      <c r="O843" s="22">
        <v>17.3</v>
      </c>
      <c r="P843" s="22">
        <v>56.9</v>
      </c>
      <c r="Q843" s="22">
        <f t="shared" si="67"/>
        <v>56.5</v>
      </c>
      <c r="R843">
        <v>10.675</v>
      </c>
      <c r="AD843">
        <v>4625</v>
      </c>
      <c r="AE843">
        <v>225</v>
      </c>
      <c r="AF843">
        <v>106</v>
      </c>
      <c r="AG843">
        <v>22</v>
      </c>
      <c r="AH843">
        <v>12</v>
      </c>
      <c r="AI843">
        <v>17</v>
      </c>
      <c r="AJ843">
        <f t="shared" si="70"/>
        <v>98056.53710247349</v>
      </c>
      <c r="AK843">
        <f t="shared" si="70"/>
        <v>4770.318021201413</v>
      </c>
      <c r="AL843">
        <f t="shared" si="70"/>
        <v>2247.3498233215546</v>
      </c>
      <c r="AM843">
        <f t="shared" si="70"/>
        <v>466.4310954063604</v>
      </c>
      <c r="AN843">
        <f t="shared" si="70"/>
        <v>254.41696113074204</v>
      </c>
      <c r="AO843">
        <f t="shared" si="70"/>
        <v>360.42402826855124</v>
      </c>
      <c r="AP843">
        <v>0.268</v>
      </c>
      <c r="AR843">
        <v>-999</v>
      </c>
      <c r="AS843">
        <v>-0.019</v>
      </c>
      <c r="AU843">
        <v>-999</v>
      </c>
      <c r="AV843">
        <f t="shared" si="65"/>
        <v>-998.98</v>
      </c>
      <c r="AW843">
        <v>5.034</v>
      </c>
    </row>
    <row r="844" spans="1:49" ht="12.75">
      <c r="A844" s="23">
        <v>37856</v>
      </c>
      <c r="B844" s="22">
        <v>235</v>
      </c>
      <c r="C844" s="24">
        <v>0.835532427</v>
      </c>
      <c r="D844" s="25">
        <v>0.835532427</v>
      </c>
      <c r="E844">
        <v>0</v>
      </c>
      <c r="F844">
        <v>38.8029175</v>
      </c>
      <c r="G844">
        <v>-76.05570311</v>
      </c>
      <c r="H844">
        <v>806.4</v>
      </c>
      <c r="I844">
        <v>777.19</v>
      </c>
      <c r="J844">
        <f t="shared" si="68"/>
        <v>2202.485378636426</v>
      </c>
      <c r="K844" s="10">
        <v>2387.492167747774</v>
      </c>
      <c r="L844">
        <v>2369.461004241978</v>
      </c>
      <c r="M844" s="10">
        <f t="shared" si="69"/>
        <v>2378.476585994876</v>
      </c>
      <c r="N844" s="22">
        <v>13.2</v>
      </c>
      <c r="O844" s="22">
        <v>19.3</v>
      </c>
      <c r="P844" s="22">
        <v>58</v>
      </c>
      <c r="Q844" s="22">
        <f t="shared" si="67"/>
        <v>57.45</v>
      </c>
      <c r="R844"/>
      <c r="AD844">
        <v>5020</v>
      </c>
      <c r="AE844">
        <v>262</v>
      </c>
      <c r="AF844">
        <v>100</v>
      </c>
      <c r="AG844">
        <v>31</v>
      </c>
      <c r="AH844">
        <v>13</v>
      </c>
      <c r="AI844">
        <v>16</v>
      </c>
      <c r="AJ844">
        <f t="shared" si="70"/>
        <v>106431.09540636041</v>
      </c>
      <c r="AK844">
        <f t="shared" si="70"/>
        <v>5554.770318021201</v>
      </c>
      <c r="AL844">
        <f t="shared" si="70"/>
        <v>2120.141342756184</v>
      </c>
      <c r="AM844">
        <f t="shared" si="70"/>
        <v>657.243816254417</v>
      </c>
      <c r="AN844">
        <f t="shared" si="70"/>
        <v>275.61837455830386</v>
      </c>
      <c r="AO844">
        <f t="shared" si="70"/>
        <v>339.22261484098937</v>
      </c>
      <c r="AP844">
        <v>0.227</v>
      </c>
      <c r="AR844">
        <v>-999</v>
      </c>
      <c r="AS844">
        <v>-0.019</v>
      </c>
      <c r="AU844">
        <v>-999</v>
      </c>
      <c r="AV844">
        <f t="shared" si="65"/>
        <v>-998.98</v>
      </c>
      <c r="AW844">
        <v>5.037</v>
      </c>
    </row>
    <row r="845" spans="1:49" ht="12.75">
      <c r="A845" s="23">
        <v>37856</v>
      </c>
      <c r="B845" s="22">
        <v>235</v>
      </c>
      <c r="C845" s="24">
        <v>0.835648119</v>
      </c>
      <c r="D845" s="25">
        <v>0.835648119</v>
      </c>
      <c r="E845">
        <v>0</v>
      </c>
      <c r="F845">
        <v>38.80486481</v>
      </c>
      <c r="G845">
        <v>-76.06169886</v>
      </c>
      <c r="H845">
        <v>806.4</v>
      </c>
      <c r="I845">
        <v>777.19</v>
      </c>
      <c r="J845">
        <f t="shared" si="68"/>
        <v>2202.485378636426</v>
      </c>
      <c r="K845" s="10">
        <v>2387.492167747774</v>
      </c>
      <c r="L845">
        <v>2369.461004241978</v>
      </c>
      <c r="M845" s="10">
        <f t="shared" si="69"/>
        <v>2378.476585994876</v>
      </c>
      <c r="N845" s="22">
        <v>13.4</v>
      </c>
      <c r="O845" s="22">
        <v>21</v>
      </c>
      <c r="P845" s="22">
        <v>56.6</v>
      </c>
      <c r="Q845" s="22">
        <f t="shared" si="67"/>
        <v>57.3</v>
      </c>
      <c r="R845"/>
      <c r="AD845">
        <v>5296</v>
      </c>
      <c r="AE845">
        <v>276</v>
      </c>
      <c r="AF845">
        <v>105</v>
      </c>
      <c r="AG845">
        <v>32</v>
      </c>
      <c r="AH845">
        <v>11</v>
      </c>
      <c r="AI845">
        <v>22</v>
      </c>
      <c r="AJ845">
        <f t="shared" si="70"/>
        <v>112282.68551236749</v>
      </c>
      <c r="AK845">
        <f t="shared" si="70"/>
        <v>5851.590106007067</v>
      </c>
      <c r="AL845">
        <f t="shared" si="70"/>
        <v>2226.1484098939927</v>
      </c>
      <c r="AM845">
        <f t="shared" si="70"/>
        <v>678.4452296819787</v>
      </c>
      <c r="AN845">
        <f t="shared" si="70"/>
        <v>233.2155477031802</v>
      </c>
      <c r="AO845">
        <f t="shared" si="70"/>
        <v>466.4310954063604</v>
      </c>
      <c r="AP845">
        <v>0.229</v>
      </c>
      <c r="AR845">
        <v>-999</v>
      </c>
      <c r="AS845">
        <v>0.001</v>
      </c>
      <c r="AU845">
        <v>-999</v>
      </c>
      <c r="AV845">
        <f t="shared" si="65"/>
        <v>-998.98</v>
      </c>
      <c r="AW845">
        <v>5.037</v>
      </c>
    </row>
    <row r="846" spans="1:49" ht="12.75">
      <c r="A846" s="23">
        <v>37856</v>
      </c>
      <c r="B846" s="22">
        <v>235</v>
      </c>
      <c r="C846" s="24">
        <v>0.835763872</v>
      </c>
      <c r="D846" s="25">
        <v>0.835763872</v>
      </c>
      <c r="E846">
        <v>0</v>
      </c>
      <c r="F846">
        <v>38.80486967</v>
      </c>
      <c r="G846">
        <v>-76.06836071</v>
      </c>
      <c r="H846">
        <v>806.3</v>
      </c>
      <c r="I846">
        <v>777.09</v>
      </c>
      <c r="J846">
        <f t="shared" si="68"/>
        <v>2203.5539057207952</v>
      </c>
      <c r="K846" s="10">
        <v>2388.560694832142</v>
      </c>
      <c r="L846">
        <v>2370.529531326346</v>
      </c>
      <c r="M846" s="10">
        <f t="shared" si="69"/>
        <v>2379.545113079244</v>
      </c>
      <c r="N846" s="22">
        <v>13.5</v>
      </c>
      <c r="O846" s="22">
        <v>21.6</v>
      </c>
      <c r="P846" s="22">
        <v>56</v>
      </c>
      <c r="Q846" s="22">
        <f t="shared" si="67"/>
        <v>56.3</v>
      </c>
      <c r="R846"/>
      <c r="S846" s="26">
        <v>1.14E-05</v>
      </c>
      <c r="T846" s="26">
        <v>7.95E-06</v>
      </c>
      <c r="U846" s="26">
        <v>5.53E-06</v>
      </c>
      <c r="V846" s="26">
        <v>1.18E-06</v>
      </c>
      <c r="W846" s="26">
        <v>1.48E-06</v>
      </c>
      <c r="X846" s="26">
        <v>1.17E-06</v>
      </c>
      <c r="Y846">
        <v>748</v>
      </c>
      <c r="Z846">
        <v>310.1</v>
      </c>
      <c r="AA846">
        <v>302.1</v>
      </c>
      <c r="AB846">
        <v>4</v>
      </c>
      <c r="AD846">
        <v>5663</v>
      </c>
      <c r="AE846">
        <v>299</v>
      </c>
      <c r="AF846">
        <v>109</v>
      </c>
      <c r="AG846">
        <v>32</v>
      </c>
      <c r="AH846">
        <v>10</v>
      </c>
      <c r="AI846">
        <v>22</v>
      </c>
      <c r="AJ846">
        <f t="shared" si="70"/>
        <v>120063.60424028269</v>
      </c>
      <c r="AK846">
        <f t="shared" si="70"/>
        <v>6339.222614840989</v>
      </c>
      <c r="AL846">
        <f t="shared" si="70"/>
        <v>2310.95406360424</v>
      </c>
      <c r="AM846">
        <f t="shared" si="70"/>
        <v>678.4452296819787</v>
      </c>
      <c r="AN846">
        <f t="shared" si="70"/>
        <v>212.01413427561837</v>
      </c>
      <c r="AO846">
        <f t="shared" si="70"/>
        <v>466.4310954063604</v>
      </c>
      <c r="AP846">
        <v>0.25</v>
      </c>
      <c r="AR846">
        <v>-999</v>
      </c>
      <c r="AS846">
        <v>0.001</v>
      </c>
      <c r="AU846">
        <v>-999</v>
      </c>
      <c r="AV846">
        <f t="shared" si="65"/>
        <v>-998.98</v>
      </c>
      <c r="AW846">
        <v>5.034</v>
      </c>
    </row>
    <row r="847" spans="1:49" ht="12.75">
      <c r="A847" s="23">
        <v>37856</v>
      </c>
      <c r="B847" s="22">
        <v>235</v>
      </c>
      <c r="C847" s="24">
        <v>0.835879624</v>
      </c>
      <c r="D847" s="25">
        <v>0.835879624</v>
      </c>
      <c r="E847">
        <v>0</v>
      </c>
      <c r="F847">
        <v>38.80249695</v>
      </c>
      <c r="G847">
        <v>-76.07485142</v>
      </c>
      <c r="H847">
        <v>806.7</v>
      </c>
      <c r="I847">
        <v>777.49</v>
      </c>
      <c r="J847">
        <f t="shared" si="68"/>
        <v>2199.2806221045093</v>
      </c>
      <c r="K847" s="10">
        <v>2384.287411215856</v>
      </c>
      <c r="L847">
        <v>2366.25624771006</v>
      </c>
      <c r="M847" s="10">
        <f t="shared" si="69"/>
        <v>2375.271829462958</v>
      </c>
      <c r="N847" s="22">
        <v>13.4</v>
      </c>
      <c r="O847" s="22">
        <v>21.6</v>
      </c>
      <c r="P847" s="22">
        <v>56</v>
      </c>
      <c r="Q847" s="22">
        <f t="shared" si="67"/>
        <v>56</v>
      </c>
      <c r="R847"/>
      <c r="AD847">
        <v>5994</v>
      </c>
      <c r="AE847">
        <v>285</v>
      </c>
      <c r="AF847">
        <v>102</v>
      </c>
      <c r="AG847">
        <v>34</v>
      </c>
      <c r="AH847">
        <v>9</v>
      </c>
      <c r="AI847">
        <v>21</v>
      </c>
      <c r="AJ847">
        <f t="shared" si="70"/>
        <v>127081.27208480565</v>
      </c>
      <c r="AK847">
        <f t="shared" si="70"/>
        <v>6042.402826855124</v>
      </c>
      <c r="AL847">
        <f t="shared" si="70"/>
        <v>2162.5441696113076</v>
      </c>
      <c r="AM847">
        <f t="shared" si="70"/>
        <v>720.8480565371025</v>
      </c>
      <c r="AN847">
        <f t="shared" si="70"/>
        <v>190.81272084805653</v>
      </c>
      <c r="AO847">
        <f t="shared" si="70"/>
        <v>445.22968197879857</v>
      </c>
      <c r="AP847">
        <v>0.179</v>
      </c>
      <c r="AR847">
        <v>-999</v>
      </c>
      <c r="AS847">
        <v>0.001</v>
      </c>
      <c r="AU847">
        <v>-999</v>
      </c>
      <c r="AV847">
        <f t="shared" si="65"/>
        <v>-998.98</v>
      </c>
      <c r="AW847">
        <v>5.029</v>
      </c>
    </row>
    <row r="848" spans="1:49" ht="12.75">
      <c r="A848" s="23">
        <v>37856</v>
      </c>
      <c r="B848" s="22">
        <v>235</v>
      </c>
      <c r="C848" s="24">
        <v>0.835995376</v>
      </c>
      <c r="D848" s="25">
        <v>0.835995376</v>
      </c>
      <c r="E848">
        <v>0</v>
      </c>
      <c r="F848">
        <v>38.79817074</v>
      </c>
      <c r="G848">
        <v>-76.07969989</v>
      </c>
      <c r="H848">
        <v>807</v>
      </c>
      <c r="I848">
        <v>777.79</v>
      </c>
      <c r="J848">
        <f t="shared" si="68"/>
        <v>2196.077101912009</v>
      </c>
      <c r="K848" s="10">
        <v>2381.0838910233556</v>
      </c>
      <c r="L848">
        <v>2363.0527275175596</v>
      </c>
      <c r="M848" s="10">
        <f t="shared" si="69"/>
        <v>2372.0683092704576</v>
      </c>
      <c r="N848" s="22">
        <v>13.4</v>
      </c>
      <c r="O848" s="22">
        <v>21.1</v>
      </c>
      <c r="P848" s="22">
        <v>56.9</v>
      </c>
      <c r="Q848" s="22">
        <f t="shared" si="67"/>
        <v>56.45</v>
      </c>
      <c r="R848"/>
      <c r="AD848">
        <v>5662</v>
      </c>
      <c r="AE848">
        <v>294</v>
      </c>
      <c r="AF848">
        <v>103</v>
      </c>
      <c r="AG848">
        <v>33</v>
      </c>
      <c r="AH848">
        <v>7</v>
      </c>
      <c r="AI848">
        <v>17</v>
      </c>
      <c r="AJ848">
        <f t="shared" si="70"/>
        <v>120042.40282685512</v>
      </c>
      <c r="AK848">
        <f t="shared" si="70"/>
        <v>6233.21554770318</v>
      </c>
      <c r="AL848">
        <f t="shared" si="70"/>
        <v>2183.7455830388694</v>
      </c>
      <c r="AM848">
        <f t="shared" si="70"/>
        <v>699.6466431095406</v>
      </c>
      <c r="AN848">
        <f t="shared" si="70"/>
        <v>148.40989399293287</v>
      </c>
      <c r="AO848">
        <f t="shared" si="70"/>
        <v>360.42402826855124</v>
      </c>
      <c r="AP848">
        <v>0.198</v>
      </c>
      <c r="AR848">
        <v>-999</v>
      </c>
      <c r="AS848">
        <v>-0.009</v>
      </c>
      <c r="AU848">
        <v>-999</v>
      </c>
      <c r="AV848">
        <f t="shared" si="65"/>
        <v>-998.98</v>
      </c>
      <c r="AW848">
        <v>5.031</v>
      </c>
    </row>
    <row r="849" spans="1:49" ht="12.75">
      <c r="A849" s="23">
        <v>37856</v>
      </c>
      <c r="B849" s="22">
        <v>235</v>
      </c>
      <c r="C849" s="24">
        <v>0.836111128</v>
      </c>
      <c r="D849" s="25">
        <v>0.836111128</v>
      </c>
      <c r="E849">
        <v>0</v>
      </c>
      <c r="F849">
        <v>38.7925276</v>
      </c>
      <c r="G849">
        <v>-76.0827464</v>
      </c>
      <c r="H849">
        <v>806.9</v>
      </c>
      <c r="I849">
        <v>777.69</v>
      </c>
      <c r="J849">
        <f t="shared" si="68"/>
        <v>2197.1448046640126</v>
      </c>
      <c r="K849" s="10">
        <v>2382.151593775361</v>
      </c>
      <c r="L849">
        <v>2364.120430269565</v>
      </c>
      <c r="M849" s="10">
        <f t="shared" si="69"/>
        <v>2373.136012022463</v>
      </c>
      <c r="N849" s="22">
        <v>13.3</v>
      </c>
      <c r="O849" s="22">
        <v>21.1</v>
      </c>
      <c r="P849" s="22">
        <v>56</v>
      </c>
      <c r="Q849" s="22">
        <f t="shared" si="67"/>
        <v>56.45</v>
      </c>
      <c r="R849">
        <v>6.245</v>
      </c>
      <c r="S849" s="26">
        <v>1.24E-05</v>
      </c>
      <c r="T849" s="26">
        <v>9.74E-06</v>
      </c>
      <c r="U849" s="26">
        <v>4.5E-06</v>
      </c>
      <c r="V849" s="26">
        <v>1.55E-06</v>
      </c>
      <c r="W849" s="26">
        <v>1.4E-06</v>
      </c>
      <c r="X849" s="26">
        <v>1.22E-06</v>
      </c>
      <c r="Y849">
        <v>747.7</v>
      </c>
      <c r="Z849">
        <v>310.1</v>
      </c>
      <c r="AA849">
        <v>302.1</v>
      </c>
      <c r="AB849">
        <v>4</v>
      </c>
      <c r="AD849">
        <v>5241</v>
      </c>
      <c r="AE849">
        <v>271</v>
      </c>
      <c r="AF849">
        <v>112</v>
      </c>
      <c r="AG849">
        <v>40</v>
      </c>
      <c r="AH849">
        <v>14</v>
      </c>
      <c r="AI849">
        <v>14</v>
      </c>
      <c r="AJ849">
        <f t="shared" si="70"/>
        <v>111116.60777385159</v>
      </c>
      <c r="AK849">
        <f t="shared" si="70"/>
        <v>5745.5830388692575</v>
      </c>
      <c r="AL849">
        <f t="shared" si="70"/>
        <v>2374.558303886926</v>
      </c>
      <c r="AM849">
        <f t="shared" si="70"/>
        <v>848.0565371024735</v>
      </c>
      <c r="AN849">
        <f t="shared" si="70"/>
        <v>296.81978798586573</v>
      </c>
      <c r="AO849">
        <f t="shared" si="70"/>
        <v>296.81978798586573</v>
      </c>
      <c r="AP849">
        <v>0.289</v>
      </c>
      <c r="AR849">
        <v>-999</v>
      </c>
      <c r="AS849">
        <v>-0.009</v>
      </c>
      <c r="AU849">
        <v>-999</v>
      </c>
      <c r="AV849">
        <f t="shared" si="65"/>
        <v>-998.98</v>
      </c>
      <c r="AW849">
        <v>5.035</v>
      </c>
    </row>
    <row r="850" spans="1:49" ht="12.75">
      <c r="A850" s="23">
        <v>37856</v>
      </c>
      <c r="B850" s="22">
        <v>235</v>
      </c>
      <c r="C850" s="24">
        <v>0.836226881</v>
      </c>
      <c r="D850" s="25">
        <v>0.836226881</v>
      </c>
      <c r="E850">
        <v>0</v>
      </c>
      <c r="F850">
        <v>38.78615555</v>
      </c>
      <c r="G850">
        <v>-76.08299781</v>
      </c>
      <c r="H850">
        <v>808.3</v>
      </c>
      <c r="I850">
        <v>779.09</v>
      </c>
      <c r="J850">
        <f t="shared" si="68"/>
        <v>2182.2094444271665</v>
      </c>
      <c r="K850" s="10">
        <v>2367.2162335385133</v>
      </c>
      <c r="L850">
        <v>2349.1850700327172</v>
      </c>
      <c r="M850" s="10">
        <f t="shared" si="69"/>
        <v>2358.2006517856153</v>
      </c>
      <c r="N850" s="22">
        <v>13.3</v>
      </c>
      <c r="O850" s="22">
        <v>20.1</v>
      </c>
      <c r="P850" s="22">
        <v>54.6</v>
      </c>
      <c r="Q850" s="22">
        <f t="shared" si="67"/>
        <v>55.3</v>
      </c>
      <c r="R850"/>
      <c r="AD850">
        <v>4862</v>
      </c>
      <c r="AE850">
        <v>278</v>
      </c>
      <c r="AF850">
        <v>117</v>
      </c>
      <c r="AG850">
        <v>34</v>
      </c>
      <c r="AH850">
        <v>10</v>
      </c>
      <c r="AI850">
        <v>32</v>
      </c>
      <c r="AJ850">
        <f t="shared" si="70"/>
        <v>103081.27208480565</v>
      </c>
      <c r="AK850">
        <f t="shared" si="70"/>
        <v>5893.992932862191</v>
      </c>
      <c r="AL850">
        <f t="shared" si="70"/>
        <v>2480.5653710247348</v>
      </c>
      <c r="AM850">
        <f t="shared" si="70"/>
        <v>720.8480565371025</v>
      </c>
      <c r="AN850">
        <f t="shared" si="70"/>
        <v>212.01413427561837</v>
      </c>
      <c r="AO850">
        <f t="shared" si="70"/>
        <v>678.4452296819787</v>
      </c>
      <c r="AP850">
        <v>0.228</v>
      </c>
      <c r="AR850">
        <v>-999</v>
      </c>
      <c r="AS850">
        <v>-0.019</v>
      </c>
      <c r="AU850">
        <v>-999</v>
      </c>
      <c r="AV850">
        <f t="shared" si="65"/>
        <v>-998.98</v>
      </c>
      <c r="AW850">
        <v>5.038</v>
      </c>
    </row>
    <row r="851" spans="1:49" ht="12.75">
      <c r="A851" s="23">
        <v>37856</v>
      </c>
      <c r="B851" s="22">
        <v>235</v>
      </c>
      <c r="C851" s="24">
        <v>0.836342573</v>
      </c>
      <c r="D851" s="25">
        <v>0.836342573</v>
      </c>
      <c r="E851">
        <v>0</v>
      </c>
      <c r="F851">
        <v>38.77988894</v>
      </c>
      <c r="G851">
        <v>-76.08041254</v>
      </c>
      <c r="H851">
        <v>808.8</v>
      </c>
      <c r="I851">
        <v>779.59</v>
      </c>
      <c r="J851">
        <f t="shared" si="68"/>
        <v>2176.8818905631065</v>
      </c>
      <c r="K851" s="10">
        <v>2361.888679674455</v>
      </c>
      <c r="L851">
        <v>2343.857516168659</v>
      </c>
      <c r="M851" s="10">
        <f t="shared" si="69"/>
        <v>2352.873097921557</v>
      </c>
      <c r="N851" s="22">
        <v>13.4</v>
      </c>
      <c r="O851" s="22">
        <v>21.1</v>
      </c>
      <c r="P851" s="22">
        <v>56.1</v>
      </c>
      <c r="Q851" s="22">
        <f t="shared" si="67"/>
        <v>55.35</v>
      </c>
      <c r="R851"/>
      <c r="AD851">
        <v>4197</v>
      </c>
      <c r="AE851">
        <v>246</v>
      </c>
      <c r="AF851">
        <v>108</v>
      </c>
      <c r="AG851">
        <v>29</v>
      </c>
      <c r="AH851">
        <v>8</v>
      </c>
      <c r="AI851">
        <v>39</v>
      </c>
      <c r="AJ851">
        <f t="shared" si="70"/>
        <v>88982.33215547702</v>
      </c>
      <c r="AK851">
        <f t="shared" si="70"/>
        <v>5215.547703180212</v>
      </c>
      <c r="AL851">
        <f t="shared" si="70"/>
        <v>2289.7526501766783</v>
      </c>
      <c r="AM851">
        <f t="shared" si="70"/>
        <v>614.8409893992932</v>
      </c>
      <c r="AN851">
        <f t="shared" si="70"/>
        <v>169.61130742049468</v>
      </c>
      <c r="AO851">
        <f t="shared" si="70"/>
        <v>826.8551236749116</v>
      </c>
      <c r="AP851">
        <v>0.17</v>
      </c>
      <c r="AR851">
        <v>-999</v>
      </c>
      <c r="AS851">
        <v>-0.008</v>
      </c>
      <c r="AU851">
        <v>-999</v>
      </c>
      <c r="AV851">
        <f aca="true" t="shared" si="71" ref="AV851:AV914">AU851+0.02</f>
        <v>-998.98</v>
      </c>
      <c r="AW851">
        <v>5.027</v>
      </c>
    </row>
    <row r="852" spans="1:49" ht="12.75">
      <c r="A852" s="23">
        <v>37856</v>
      </c>
      <c r="B852" s="22">
        <v>235</v>
      </c>
      <c r="C852" s="24">
        <v>0.836458325</v>
      </c>
      <c r="D852" s="25">
        <v>0.836458325</v>
      </c>
      <c r="E852">
        <v>0</v>
      </c>
      <c r="F852">
        <v>38.77466749</v>
      </c>
      <c r="G852">
        <v>-76.07497582</v>
      </c>
      <c r="H852">
        <v>810.1</v>
      </c>
      <c r="I852">
        <v>780.89</v>
      </c>
      <c r="J852">
        <f t="shared" si="68"/>
        <v>2163.0462255357593</v>
      </c>
      <c r="K852" s="10">
        <v>2348.053014647106</v>
      </c>
      <c r="L852">
        <v>2330.02185114131</v>
      </c>
      <c r="M852" s="10">
        <f t="shared" si="69"/>
        <v>2339.037432894208</v>
      </c>
      <c r="N852" s="22">
        <v>13.6</v>
      </c>
      <c r="O852" s="22">
        <v>21.7</v>
      </c>
      <c r="P852" s="22">
        <v>56.1</v>
      </c>
      <c r="Q852" s="22">
        <f t="shared" si="67"/>
        <v>56.1</v>
      </c>
      <c r="R852"/>
      <c r="S852" s="26">
        <v>1.38E-05</v>
      </c>
      <c r="T852" s="26">
        <v>1.01E-05</v>
      </c>
      <c r="U852" s="26">
        <v>5.44E-06</v>
      </c>
      <c r="V852" s="26">
        <v>1.7E-06</v>
      </c>
      <c r="W852" s="26">
        <v>1.37E-06</v>
      </c>
      <c r="X852" s="26">
        <v>1.1E-06</v>
      </c>
      <c r="Y852">
        <v>749.5</v>
      </c>
      <c r="Z852">
        <v>310</v>
      </c>
      <c r="AA852">
        <v>302</v>
      </c>
      <c r="AB852">
        <v>4</v>
      </c>
      <c r="AD852">
        <v>3863</v>
      </c>
      <c r="AE852">
        <v>238</v>
      </c>
      <c r="AF852">
        <v>88</v>
      </c>
      <c r="AG852">
        <v>39</v>
      </c>
      <c r="AH852">
        <v>13</v>
      </c>
      <c r="AI852">
        <v>32</v>
      </c>
      <c r="AJ852">
        <f t="shared" si="70"/>
        <v>81901.06007067137</v>
      </c>
      <c r="AK852">
        <f t="shared" si="70"/>
        <v>5045.936395759717</v>
      </c>
      <c r="AL852">
        <f t="shared" si="70"/>
        <v>1865.7243816254415</v>
      </c>
      <c r="AM852">
        <f t="shared" si="70"/>
        <v>826.8551236749116</v>
      </c>
      <c r="AN852">
        <f t="shared" si="70"/>
        <v>275.61837455830386</v>
      </c>
      <c r="AO852">
        <f t="shared" si="70"/>
        <v>678.4452296819787</v>
      </c>
      <c r="AP852">
        <v>0.219</v>
      </c>
      <c r="AR852">
        <v>-999</v>
      </c>
      <c r="AS852">
        <v>-0.009</v>
      </c>
      <c r="AU852">
        <v>-999</v>
      </c>
      <c r="AV852">
        <f t="shared" si="71"/>
        <v>-998.98</v>
      </c>
      <c r="AW852">
        <v>5.036</v>
      </c>
    </row>
    <row r="853" spans="1:49" ht="12.75">
      <c r="A853" s="23">
        <v>37856</v>
      </c>
      <c r="B853" s="22">
        <v>235</v>
      </c>
      <c r="C853" s="24">
        <v>0.836574078</v>
      </c>
      <c r="D853" s="25">
        <v>0.836574078</v>
      </c>
      <c r="E853">
        <v>0</v>
      </c>
      <c r="F853">
        <v>38.77119293</v>
      </c>
      <c r="G853">
        <v>-76.0675144</v>
      </c>
      <c r="H853">
        <v>810.1</v>
      </c>
      <c r="I853">
        <v>780.89</v>
      </c>
      <c r="J853">
        <f t="shared" si="68"/>
        <v>2163.0462255357593</v>
      </c>
      <c r="K853" s="10">
        <v>2348.053014647106</v>
      </c>
      <c r="L853">
        <v>2330.02185114131</v>
      </c>
      <c r="M853" s="10">
        <f t="shared" si="69"/>
        <v>2339.037432894208</v>
      </c>
      <c r="N853" s="22">
        <v>13.5</v>
      </c>
      <c r="O853" s="22">
        <v>22.2</v>
      </c>
      <c r="P853" s="22">
        <v>54.6</v>
      </c>
      <c r="Q853" s="22">
        <f t="shared" si="67"/>
        <v>55.35</v>
      </c>
      <c r="R853"/>
      <c r="AD853">
        <v>3885</v>
      </c>
      <c r="AE853">
        <v>243</v>
      </c>
      <c r="AF853">
        <v>106</v>
      </c>
      <c r="AG853">
        <v>39</v>
      </c>
      <c r="AH853">
        <v>10</v>
      </c>
      <c r="AI853">
        <v>31</v>
      </c>
      <c r="AJ853">
        <f t="shared" si="70"/>
        <v>82367.49116607774</v>
      </c>
      <c r="AK853">
        <f t="shared" si="70"/>
        <v>5151.943462897526</v>
      </c>
      <c r="AL853">
        <f t="shared" si="70"/>
        <v>2247.3498233215546</v>
      </c>
      <c r="AM853">
        <f t="shared" si="70"/>
        <v>826.8551236749116</v>
      </c>
      <c r="AN853">
        <f t="shared" si="70"/>
        <v>212.01413427561837</v>
      </c>
      <c r="AO853">
        <f t="shared" si="70"/>
        <v>657.243816254417</v>
      </c>
      <c r="AP853">
        <v>0.289</v>
      </c>
      <c r="AR853">
        <v>-999</v>
      </c>
      <c r="AS853">
        <v>-0.018</v>
      </c>
      <c r="AU853">
        <v>-999</v>
      </c>
      <c r="AV853">
        <f t="shared" si="71"/>
        <v>-998.98</v>
      </c>
      <c r="AW853">
        <v>5.034</v>
      </c>
    </row>
    <row r="854" spans="1:49" ht="12.75">
      <c r="A854" s="23">
        <v>37856</v>
      </c>
      <c r="B854" s="22">
        <v>235</v>
      </c>
      <c r="C854" s="24">
        <v>0.83668983</v>
      </c>
      <c r="D854" s="25">
        <v>0.83668983</v>
      </c>
      <c r="E854">
        <v>0</v>
      </c>
      <c r="F854">
        <v>38.76976877</v>
      </c>
      <c r="G854">
        <v>-76.05909937</v>
      </c>
      <c r="H854">
        <v>809.4</v>
      </c>
      <c r="I854">
        <v>780.19</v>
      </c>
      <c r="J854">
        <f t="shared" si="68"/>
        <v>2170.493334396277</v>
      </c>
      <c r="K854" s="10">
        <v>2355.500123507625</v>
      </c>
      <c r="L854">
        <v>2337.468960001829</v>
      </c>
      <c r="M854" s="10">
        <f t="shared" si="69"/>
        <v>2346.484541754727</v>
      </c>
      <c r="N854" s="22">
        <v>13.3</v>
      </c>
      <c r="O854" s="22">
        <v>22.7</v>
      </c>
      <c r="P854" s="22">
        <v>53</v>
      </c>
      <c r="Q854" s="22">
        <f t="shared" si="67"/>
        <v>53.8</v>
      </c>
      <c r="R854"/>
      <c r="AD854">
        <v>3851</v>
      </c>
      <c r="AE854">
        <v>230</v>
      </c>
      <c r="AF854">
        <v>96</v>
      </c>
      <c r="AG854">
        <v>37</v>
      </c>
      <c r="AH854">
        <v>14</v>
      </c>
      <c r="AI854">
        <v>30</v>
      </c>
      <c r="AJ854">
        <f t="shared" si="70"/>
        <v>81646.64310954063</v>
      </c>
      <c r="AK854">
        <f t="shared" si="70"/>
        <v>4876.325088339223</v>
      </c>
      <c r="AL854">
        <f t="shared" si="70"/>
        <v>2035.3356890459363</v>
      </c>
      <c r="AM854">
        <f t="shared" si="70"/>
        <v>784.452296819788</v>
      </c>
      <c r="AN854">
        <f t="shared" si="70"/>
        <v>296.81978798586573</v>
      </c>
      <c r="AO854">
        <f t="shared" si="70"/>
        <v>636.0424028268551</v>
      </c>
      <c r="AP854">
        <v>0.08</v>
      </c>
      <c r="AR854">
        <v>-999</v>
      </c>
      <c r="AS854">
        <v>-0.009</v>
      </c>
      <c r="AU854">
        <v>-999</v>
      </c>
      <c r="AV854">
        <f t="shared" si="71"/>
        <v>-998.98</v>
      </c>
      <c r="AW854">
        <v>5.032</v>
      </c>
    </row>
    <row r="855" spans="1:49" ht="12.75">
      <c r="A855" s="23">
        <v>37856</v>
      </c>
      <c r="B855" s="22">
        <v>235</v>
      </c>
      <c r="C855" s="24">
        <v>0.836805582</v>
      </c>
      <c r="D855" s="25">
        <v>0.836805582</v>
      </c>
      <c r="E855">
        <v>0</v>
      </c>
      <c r="F855">
        <v>38.76982788</v>
      </c>
      <c r="G855">
        <v>-76.05100849</v>
      </c>
      <c r="H855">
        <v>809.9</v>
      </c>
      <c r="I855">
        <v>780.69</v>
      </c>
      <c r="J855">
        <f t="shared" si="68"/>
        <v>2165.173289513883</v>
      </c>
      <c r="K855" s="10">
        <v>2350.1800786252315</v>
      </c>
      <c r="L855">
        <v>2332.1489151194355</v>
      </c>
      <c r="M855" s="10">
        <f t="shared" si="69"/>
        <v>2341.1644968723335</v>
      </c>
      <c r="N855" s="22">
        <v>13.4</v>
      </c>
      <c r="O855" s="22">
        <v>22.8</v>
      </c>
      <c r="P855" s="22">
        <v>55.1</v>
      </c>
      <c r="Q855" s="22">
        <f t="shared" si="67"/>
        <v>54.05</v>
      </c>
      <c r="R855">
        <v>-16.186</v>
      </c>
      <c r="S855" s="26">
        <v>1.47E-05</v>
      </c>
      <c r="T855" s="26">
        <v>1.07E-05</v>
      </c>
      <c r="U855" s="26">
        <v>5.87E-06</v>
      </c>
      <c r="V855" s="26">
        <v>1.89E-06</v>
      </c>
      <c r="W855" s="26">
        <v>1.65E-06</v>
      </c>
      <c r="X855" s="26">
        <v>7.51E-07</v>
      </c>
      <c r="Y855">
        <v>750.8</v>
      </c>
      <c r="Z855">
        <v>310</v>
      </c>
      <c r="AA855">
        <v>302</v>
      </c>
      <c r="AB855">
        <v>4</v>
      </c>
      <c r="AD855">
        <v>3901</v>
      </c>
      <c r="AE855">
        <v>238</v>
      </c>
      <c r="AF855">
        <v>110</v>
      </c>
      <c r="AG855">
        <v>36</v>
      </c>
      <c r="AH855">
        <v>12</v>
      </c>
      <c r="AI855">
        <v>25</v>
      </c>
      <c r="AJ855">
        <f t="shared" si="70"/>
        <v>82706.71378091873</v>
      </c>
      <c r="AK855">
        <f t="shared" si="70"/>
        <v>5045.936395759717</v>
      </c>
      <c r="AL855">
        <f t="shared" si="70"/>
        <v>2332.155477031802</v>
      </c>
      <c r="AM855">
        <f t="shared" si="70"/>
        <v>763.2508833922261</v>
      </c>
      <c r="AN855">
        <f t="shared" si="70"/>
        <v>254.41696113074204</v>
      </c>
      <c r="AO855">
        <f t="shared" si="70"/>
        <v>530.035335689046</v>
      </c>
      <c r="AP855">
        <v>0.259</v>
      </c>
      <c r="AR855">
        <v>-999</v>
      </c>
      <c r="AS855">
        <v>-0.018</v>
      </c>
      <c r="AU855">
        <v>-999</v>
      </c>
      <c r="AV855">
        <f t="shared" si="71"/>
        <v>-998.98</v>
      </c>
      <c r="AW855">
        <v>5.034</v>
      </c>
    </row>
    <row r="856" spans="1:49" ht="12.75">
      <c r="A856" s="23">
        <v>37856</v>
      </c>
      <c r="B856" s="22">
        <v>235</v>
      </c>
      <c r="C856" s="24">
        <v>0.836921275</v>
      </c>
      <c r="D856" s="25">
        <v>0.836921275</v>
      </c>
      <c r="E856">
        <v>0</v>
      </c>
      <c r="F856">
        <v>38.77107595</v>
      </c>
      <c r="G856">
        <v>-76.04359527</v>
      </c>
      <c r="H856">
        <v>810.2</v>
      </c>
      <c r="I856">
        <v>780.99</v>
      </c>
      <c r="J856">
        <f t="shared" si="68"/>
        <v>2161.9828978302558</v>
      </c>
      <c r="K856" s="10">
        <v>2346.9896869416025</v>
      </c>
      <c r="L856">
        <v>2328.9585234358065</v>
      </c>
      <c r="M856" s="10">
        <f t="shared" si="69"/>
        <v>2337.9741051887045</v>
      </c>
      <c r="N856" s="22">
        <v>13.4</v>
      </c>
      <c r="O856" s="22">
        <v>22.2</v>
      </c>
      <c r="P856" s="22">
        <v>55</v>
      </c>
      <c r="Q856" s="22">
        <f t="shared" si="67"/>
        <v>55.05</v>
      </c>
      <c r="R856"/>
      <c r="AD856">
        <v>3951</v>
      </c>
      <c r="AE856">
        <v>262</v>
      </c>
      <c r="AF856">
        <v>99</v>
      </c>
      <c r="AG856">
        <v>32</v>
      </c>
      <c r="AH856">
        <v>6</v>
      </c>
      <c r="AI856">
        <v>16</v>
      </c>
      <c r="AJ856">
        <f t="shared" si="70"/>
        <v>83766.78445229682</v>
      </c>
      <c r="AK856">
        <f t="shared" si="70"/>
        <v>5554.770318021201</v>
      </c>
      <c r="AL856">
        <f t="shared" si="70"/>
        <v>2098.939929328622</v>
      </c>
      <c r="AM856">
        <f t="shared" si="70"/>
        <v>678.4452296819787</v>
      </c>
      <c r="AN856">
        <f t="shared" si="70"/>
        <v>127.20848056537102</v>
      </c>
      <c r="AO856">
        <f t="shared" si="70"/>
        <v>339.22261484098937</v>
      </c>
      <c r="AP856">
        <v>0.259</v>
      </c>
      <c r="AR856">
        <v>-999</v>
      </c>
      <c r="AS856">
        <v>-0.009</v>
      </c>
      <c r="AU856">
        <v>-999</v>
      </c>
      <c r="AV856">
        <f t="shared" si="71"/>
        <v>-998.98</v>
      </c>
      <c r="AW856">
        <v>5.034</v>
      </c>
    </row>
    <row r="857" spans="1:49" ht="12.75">
      <c r="A857" s="23">
        <v>37856</v>
      </c>
      <c r="B857" s="22">
        <v>235</v>
      </c>
      <c r="C857" s="24">
        <v>0.837037027</v>
      </c>
      <c r="D857" s="25">
        <v>0.837037027</v>
      </c>
      <c r="E857">
        <v>0</v>
      </c>
      <c r="F857">
        <v>38.77437283</v>
      </c>
      <c r="G857">
        <v>-76.03752977</v>
      </c>
      <c r="H857">
        <v>810.4</v>
      </c>
      <c r="I857">
        <v>781.19</v>
      </c>
      <c r="J857">
        <f t="shared" si="68"/>
        <v>2159.85665081202</v>
      </c>
      <c r="K857" s="10">
        <v>2344.863439923368</v>
      </c>
      <c r="L857">
        <v>2326.832276417572</v>
      </c>
      <c r="M857" s="10">
        <f t="shared" si="69"/>
        <v>2335.84785817047</v>
      </c>
      <c r="N857" s="22">
        <v>13.3</v>
      </c>
      <c r="O857" s="22">
        <v>20.9</v>
      </c>
      <c r="P857" s="22">
        <v>53.9</v>
      </c>
      <c r="Q857" s="22">
        <f t="shared" si="67"/>
        <v>54.45</v>
      </c>
      <c r="R857"/>
      <c r="AD857">
        <v>4185</v>
      </c>
      <c r="AE857">
        <v>249</v>
      </c>
      <c r="AF857">
        <v>123</v>
      </c>
      <c r="AG857">
        <v>39</v>
      </c>
      <c r="AH857">
        <v>10</v>
      </c>
      <c r="AI857">
        <v>23</v>
      </c>
      <c r="AJ857">
        <f t="shared" si="70"/>
        <v>88727.9151943463</v>
      </c>
      <c r="AK857">
        <f t="shared" si="70"/>
        <v>5279.151943462897</v>
      </c>
      <c r="AL857">
        <f t="shared" si="70"/>
        <v>2607.773851590106</v>
      </c>
      <c r="AM857">
        <f t="shared" si="70"/>
        <v>826.8551236749116</v>
      </c>
      <c r="AN857">
        <f t="shared" si="70"/>
        <v>212.01413427561837</v>
      </c>
      <c r="AO857">
        <f t="shared" si="70"/>
        <v>487.63250883392226</v>
      </c>
      <c r="AP857">
        <v>0.138</v>
      </c>
      <c r="AR857">
        <v>-999</v>
      </c>
      <c r="AS857">
        <v>-0.01</v>
      </c>
      <c r="AU857">
        <v>-999</v>
      </c>
      <c r="AV857">
        <f t="shared" si="71"/>
        <v>-998.98</v>
      </c>
      <c r="AW857">
        <v>5.027</v>
      </c>
    </row>
    <row r="858" spans="1:49" ht="12.75">
      <c r="A858" s="23">
        <v>37856</v>
      </c>
      <c r="B858" s="22">
        <v>235</v>
      </c>
      <c r="C858" s="24">
        <v>0.837152779</v>
      </c>
      <c r="D858" s="25">
        <v>0.837152779</v>
      </c>
      <c r="E858">
        <v>0</v>
      </c>
      <c r="F858">
        <v>38.77860721</v>
      </c>
      <c r="G858">
        <v>-76.033123</v>
      </c>
      <c r="H858">
        <v>810.9</v>
      </c>
      <c r="I858">
        <v>781.69</v>
      </c>
      <c r="J858">
        <f t="shared" si="68"/>
        <v>2154.543413931834</v>
      </c>
      <c r="K858" s="10">
        <v>2339.550203043182</v>
      </c>
      <c r="L858">
        <v>2321.519039537386</v>
      </c>
      <c r="M858" s="10">
        <f t="shared" si="69"/>
        <v>2330.534621290284</v>
      </c>
      <c r="N858" s="22">
        <v>13.3</v>
      </c>
      <c r="O858" s="22">
        <v>19.8</v>
      </c>
      <c r="P858" s="22">
        <v>55</v>
      </c>
      <c r="Q858" s="22">
        <f t="shared" si="67"/>
        <v>54.45</v>
      </c>
      <c r="R858"/>
      <c r="S858" s="26">
        <v>1.44E-05</v>
      </c>
      <c r="T858" s="26">
        <v>1.1E-05</v>
      </c>
      <c r="U858" s="26">
        <v>6.53E-06</v>
      </c>
      <c r="V858" s="26">
        <v>1.81E-06</v>
      </c>
      <c r="W858" s="26">
        <v>1.51E-06</v>
      </c>
      <c r="X858" s="26">
        <v>7.47E-07</v>
      </c>
      <c r="Y858">
        <v>751.3</v>
      </c>
      <c r="Z858">
        <v>310</v>
      </c>
      <c r="AA858">
        <v>301.9</v>
      </c>
      <c r="AB858">
        <v>4.2</v>
      </c>
      <c r="AD858">
        <v>4523</v>
      </c>
      <c r="AE858">
        <v>248</v>
      </c>
      <c r="AF858">
        <v>98</v>
      </c>
      <c r="AG858">
        <v>34</v>
      </c>
      <c r="AH858">
        <v>12</v>
      </c>
      <c r="AI858">
        <v>16</v>
      </c>
      <c r="AJ858">
        <f t="shared" si="70"/>
        <v>95893.9929328622</v>
      </c>
      <c r="AK858">
        <f t="shared" si="70"/>
        <v>5257.950530035336</v>
      </c>
      <c r="AL858">
        <f t="shared" si="70"/>
        <v>2077.73851590106</v>
      </c>
      <c r="AM858">
        <f t="shared" si="70"/>
        <v>720.8480565371025</v>
      </c>
      <c r="AN858">
        <f t="shared" si="70"/>
        <v>254.41696113074204</v>
      </c>
      <c r="AO858">
        <f t="shared" si="70"/>
        <v>339.22261484098937</v>
      </c>
      <c r="AP858">
        <v>0.169</v>
      </c>
      <c r="AR858">
        <v>-999</v>
      </c>
      <c r="AS858">
        <v>-0.008</v>
      </c>
      <c r="AU858">
        <v>-999</v>
      </c>
      <c r="AV858">
        <f t="shared" si="71"/>
        <v>-998.98</v>
      </c>
      <c r="AW858">
        <v>5.028</v>
      </c>
    </row>
    <row r="859" spans="1:49" ht="12.75">
      <c r="A859" s="23">
        <v>37856</v>
      </c>
      <c r="B859" s="22">
        <v>235</v>
      </c>
      <c r="C859" s="24">
        <v>0.837268531</v>
      </c>
      <c r="D859" s="25">
        <v>0.837268531</v>
      </c>
      <c r="E859">
        <v>0</v>
      </c>
      <c r="F859">
        <v>38.78333556</v>
      </c>
      <c r="G859">
        <v>-76.03066677</v>
      </c>
      <c r="H859">
        <v>811.2</v>
      </c>
      <c r="I859">
        <v>781.99</v>
      </c>
      <c r="J859">
        <f t="shared" si="68"/>
        <v>2151.357102867979</v>
      </c>
      <c r="K859" s="10">
        <v>2336.3638919793257</v>
      </c>
      <c r="L859">
        <v>2318.3327284735296</v>
      </c>
      <c r="M859" s="10">
        <f t="shared" si="69"/>
        <v>2327.3483102264277</v>
      </c>
      <c r="N859" s="22">
        <v>13.2</v>
      </c>
      <c r="O859" s="22">
        <v>18.2</v>
      </c>
      <c r="P859" s="22">
        <v>55</v>
      </c>
      <c r="Q859" s="22">
        <f t="shared" si="67"/>
        <v>55</v>
      </c>
      <c r="R859"/>
      <c r="AD859">
        <v>5034</v>
      </c>
      <c r="AE859">
        <v>281</v>
      </c>
      <c r="AF859">
        <v>116</v>
      </c>
      <c r="AG859">
        <v>47</v>
      </c>
      <c r="AH859">
        <v>13</v>
      </c>
      <c r="AI859">
        <v>17</v>
      </c>
      <c r="AJ859">
        <f t="shared" si="70"/>
        <v>106727.9151943463</v>
      </c>
      <c r="AK859">
        <f t="shared" si="70"/>
        <v>5957.597173144876</v>
      </c>
      <c r="AL859">
        <f t="shared" si="70"/>
        <v>2459.363957597173</v>
      </c>
      <c r="AM859">
        <f t="shared" si="70"/>
        <v>996.4664310954064</v>
      </c>
      <c r="AN859">
        <f t="shared" si="70"/>
        <v>275.61837455830386</v>
      </c>
      <c r="AO859">
        <f t="shared" si="70"/>
        <v>360.42402826855124</v>
      </c>
      <c r="AP859">
        <v>0.199</v>
      </c>
      <c r="AR859">
        <v>-999</v>
      </c>
      <c r="AS859">
        <v>-0.009</v>
      </c>
      <c r="AU859">
        <v>-999</v>
      </c>
      <c r="AV859">
        <f t="shared" si="71"/>
        <v>-998.98</v>
      </c>
      <c r="AW859">
        <v>5.033</v>
      </c>
    </row>
    <row r="860" spans="1:49" ht="12.75">
      <c r="A860" s="23">
        <v>37856</v>
      </c>
      <c r="B860" s="22">
        <v>235</v>
      </c>
      <c r="C860" s="24">
        <v>0.837384284</v>
      </c>
      <c r="D860" s="25">
        <v>0.837384284</v>
      </c>
      <c r="E860">
        <v>0</v>
      </c>
      <c r="F860">
        <v>38.78817388</v>
      </c>
      <c r="G860">
        <v>-76.02998708</v>
      </c>
      <c r="H860">
        <v>811.1</v>
      </c>
      <c r="I860">
        <v>781.89</v>
      </c>
      <c r="J860">
        <f t="shared" si="68"/>
        <v>2152.4190707150406</v>
      </c>
      <c r="K860" s="10">
        <v>2337.4258598263873</v>
      </c>
      <c r="L860">
        <v>2319.3946963205913</v>
      </c>
      <c r="M860" s="10">
        <f t="shared" si="69"/>
        <v>2328.4102780734893</v>
      </c>
      <c r="N860" s="22">
        <v>13.1</v>
      </c>
      <c r="O860" s="22">
        <v>17.4</v>
      </c>
      <c r="P860" s="22">
        <v>55.6</v>
      </c>
      <c r="Q860" s="22">
        <f t="shared" si="67"/>
        <v>55.3</v>
      </c>
      <c r="R860"/>
      <c r="AD860">
        <v>5266</v>
      </c>
      <c r="AE860">
        <v>267</v>
      </c>
      <c r="AF860">
        <v>103</v>
      </c>
      <c r="AG860">
        <v>36</v>
      </c>
      <c r="AH860">
        <v>17</v>
      </c>
      <c r="AI860">
        <v>21</v>
      </c>
      <c r="AJ860">
        <f t="shared" si="70"/>
        <v>111646.64310954063</v>
      </c>
      <c r="AK860">
        <f t="shared" si="70"/>
        <v>5660.77738515901</v>
      </c>
      <c r="AL860">
        <f t="shared" si="70"/>
        <v>2183.7455830388694</v>
      </c>
      <c r="AM860">
        <f t="shared" si="70"/>
        <v>763.2508833922261</v>
      </c>
      <c r="AN860">
        <f t="shared" si="70"/>
        <v>360.42402826855124</v>
      </c>
      <c r="AO860">
        <f t="shared" si="70"/>
        <v>445.22968197879857</v>
      </c>
      <c r="AP860">
        <v>0.318</v>
      </c>
      <c r="AR860">
        <v>-999</v>
      </c>
      <c r="AS860">
        <v>0.001</v>
      </c>
      <c r="AU860">
        <v>-999</v>
      </c>
      <c r="AV860">
        <f t="shared" si="71"/>
        <v>-998.98</v>
      </c>
      <c r="AW860">
        <v>5.034</v>
      </c>
    </row>
    <row r="861" spans="1:49" ht="12.75">
      <c r="A861" s="23">
        <v>37856</v>
      </c>
      <c r="B861" s="22">
        <v>235</v>
      </c>
      <c r="C861" s="24">
        <v>0.837499976</v>
      </c>
      <c r="D861" s="25">
        <v>0.837499976</v>
      </c>
      <c r="E861">
        <v>0</v>
      </c>
      <c r="F861">
        <v>38.79280509</v>
      </c>
      <c r="G861">
        <v>-76.03125017</v>
      </c>
      <c r="H861">
        <v>810.9</v>
      </c>
      <c r="I861">
        <v>781.69</v>
      </c>
      <c r="J861">
        <f t="shared" si="68"/>
        <v>2154.543413931834</v>
      </c>
      <c r="K861" s="10">
        <v>2339.550203043182</v>
      </c>
      <c r="L861">
        <v>2321.519039537386</v>
      </c>
      <c r="M861" s="10">
        <f t="shared" si="69"/>
        <v>2330.534621290284</v>
      </c>
      <c r="N861" s="22">
        <v>13</v>
      </c>
      <c r="O861" s="22">
        <v>16.8</v>
      </c>
      <c r="P861" s="22">
        <v>56.6</v>
      </c>
      <c r="Q861" s="22">
        <f t="shared" si="67"/>
        <v>56.1</v>
      </c>
      <c r="R861">
        <v>-10.643</v>
      </c>
      <c r="S861" s="26">
        <v>1.45E-05</v>
      </c>
      <c r="T861" s="26">
        <v>9.62E-06</v>
      </c>
      <c r="U861" s="26">
        <v>6E-06</v>
      </c>
      <c r="V861" s="26">
        <v>1.96E-06</v>
      </c>
      <c r="W861" s="26">
        <v>1.34E-06</v>
      </c>
      <c r="X861" s="26">
        <v>1.06E-06</v>
      </c>
      <c r="Y861">
        <v>752</v>
      </c>
      <c r="Z861">
        <v>310</v>
      </c>
      <c r="AA861">
        <v>301.8</v>
      </c>
      <c r="AB861">
        <v>4.2</v>
      </c>
      <c r="AD861">
        <v>5419</v>
      </c>
      <c r="AE861">
        <v>300</v>
      </c>
      <c r="AF861">
        <v>120</v>
      </c>
      <c r="AG861">
        <v>26</v>
      </c>
      <c r="AH861">
        <v>6</v>
      </c>
      <c r="AI861">
        <v>19</v>
      </c>
      <c r="AJ861">
        <f t="shared" si="70"/>
        <v>114890.45936395759</v>
      </c>
      <c r="AK861">
        <f t="shared" si="70"/>
        <v>6360.424028268551</v>
      </c>
      <c r="AL861">
        <f t="shared" si="70"/>
        <v>2544.1696113074204</v>
      </c>
      <c r="AM861">
        <f t="shared" si="70"/>
        <v>551.2367491166077</v>
      </c>
      <c r="AN861">
        <f t="shared" si="70"/>
        <v>127.20848056537102</v>
      </c>
      <c r="AO861">
        <f t="shared" si="70"/>
        <v>402.8268551236749</v>
      </c>
      <c r="AP861">
        <v>0.169</v>
      </c>
      <c r="AR861">
        <v>-999</v>
      </c>
      <c r="AS861">
        <v>-0.019</v>
      </c>
      <c r="AU861">
        <v>-999</v>
      </c>
      <c r="AV861">
        <f t="shared" si="71"/>
        <v>-998.98</v>
      </c>
      <c r="AW861">
        <v>5.027</v>
      </c>
    </row>
    <row r="862" spans="1:49" ht="12.75">
      <c r="A862" s="23">
        <v>37856</v>
      </c>
      <c r="B862" s="22">
        <v>235</v>
      </c>
      <c r="C862" s="24">
        <v>0.837615728</v>
      </c>
      <c r="D862" s="25">
        <v>0.837615728</v>
      </c>
      <c r="E862">
        <v>0</v>
      </c>
      <c r="F862">
        <v>38.79683126</v>
      </c>
      <c r="G862">
        <v>-76.03405543</v>
      </c>
      <c r="H862">
        <v>811.3</v>
      </c>
      <c r="I862">
        <v>782.09</v>
      </c>
      <c r="J862">
        <f t="shared" si="68"/>
        <v>2150.2952708154858</v>
      </c>
      <c r="K862" s="10">
        <v>2335.302059926834</v>
      </c>
      <c r="L862">
        <v>2317.270896421038</v>
      </c>
      <c r="M862" s="10">
        <f t="shared" si="69"/>
        <v>2326.286478173936</v>
      </c>
      <c r="N862" s="22">
        <v>13.1</v>
      </c>
      <c r="O862" s="22">
        <v>16.9</v>
      </c>
      <c r="P862" s="22">
        <v>54.6</v>
      </c>
      <c r="Q862" s="22">
        <f t="shared" si="67"/>
        <v>55.6</v>
      </c>
      <c r="R862"/>
      <c r="AD862">
        <v>5609</v>
      </c>
      <c r="AE862">
        <v>289</v>
      </c>
      <c r="AF862">
        <v>116</v>
      </c>
      <c r="AG862">
        <v>28</v>
      </c>
      <c r="AH862">
        <v>7</v>
      </c>
      <c r="AI862">
        <v>21</v>
      </c>
      <c r="AJ862">
        <f t="shared" si="70"/>
        <v>118918.72791519434</v>
      </c>
      <c r="AK862">
        <f t="shared" si="70"/>
        <v>6127.208480565371</v>
      </c>
      <c r="AL862">
        <f t="shared" si="70"/>
        <v>2459.363957597173</v>
      </c>
      <c r="AM862">
        <f t="shared" si="70"/>
        <v>593.6395759717315</v>
      </c>
      <c r="AN862">
        <f t="shared" si="70"/>
        <v>148.40989399293287</v>
      </c>
      <c r="AO862">
        <f t="shared" si="70"/>
        <v>445.22968197879857</v>
      </c>
      <c r="AP862">
        <v>0.209</v>
      </c>
      <c r="AR862">
        <v>-999</v>
      </c>
      <c r="AS862">
        <v>-0.019</v>
      </c>
      <c r="AU862">
        <v>-999</v>
      </c>
      <c r="AV862">
        <f t="shared" si="71"/>
        <v>-998.98</v>
      </c>
      <c r="AW862">
        <v>5.033</v>
      </c>
    </row>
    <row r="863" spans="1:49" ht="12.75">
      <c r="A863" s="23">
        <v>37856</v>
      </c>
      <c r="B863" s="22">
        <v>235</v>
      </c>
      <c r="C863" s="24">
        <v>0.837731481</v>
      </c>
      <c r="D863" s="25">
        <v>0.837731481</v>
      </c>
      <c r="E863">
        <v>0</v>
      </c>
      <c r="F863">
        <v>38.80042839</v>
      </c>
      <c r="G863">
        <v>-76.03753538</v>
      </c>
      <c r="H863">
        <v>811.1</v>
      </c>
      <c r="I863">
        <v>781.89</v>
      </c>
      <c r="J863">
        <f t="shared" si="68"/>
        <v>2152.4190707150406</v>
      </c>
      <c r="K863" s="10">
        <v>2337.4258598263873</v>
      </c>
      <c r="L863">
        <v>2319.3946963205913</v>
      </c>
      <c r="M863" s="10">
        <f t="shared" si="69"/>
        <v>2328.4102780734893</v>
      </c>
      <c r="N863" s="22">
        <v>13.2</v>
      </c>
      <c r="O863" s="22">
        <v>17</v>
      </c>
      <c r="P863" s="22">
        <v>55.5</v>
      </c>
      <c r="Q863" s="22">
        <f t="shared" si="67"/>
        <v>55.05</v>
      </c>
      <c r="R863"/>
      <c r="AD863">
        <v>5883</v>
      </c>
      <c r="AE863">
        <v>330</v>
      </c>
      <c r="AF863">
        <v>109</v>
      </c>
      <c r="AG863">
        <v>36</v>
      </c>
      <c r="AH863">
        <v>7</v>
      </c>
      <c r="AI863">
        <v>15</v>
      </c>
      <c r="AJ863">
        <f t="shared" si="70"/>
        <v>124727.9151943463</v>
      </c>
      <c r="AK863">
        <f t="shared" si="70"/>
        <v>6996.466431095406</v>
      </c>
      <c r="AL863">
        <f t="shared" si="70"/>
        <v>2310.95406360424</v>
      </c>
      <c r="AM863">
        <f t="shared" si="70"/>
        <v>763.2508833922261</v>
      </c>
      <c r="AN863">
        <f t="shared" si="70"/>
        <v>148.40989399293287</v>
      </c>
      <c r="AO863">
        <f t="shared" si="70"/>
        <v>318.02120141342755</v>
      </c>
      <c r="AP863">
        <v>0.148</v>
      </c>
      <c r="AR863">
        <v>-999</v>
      </c>
      <c r="AS863">
        <v>-0.019</v>
      </c>
      <c r="AU863">
        <v>-999</v>
      </c>
      <c r="AV863">
        <f t="shared" si="71"/>
        <v>-998.98</v>
      </c>
      <c r="AW863">
        <v>5.031</v>
      </c>
    </row>
    <row r="864" spans="1:49" ht="12.75">
      <c r="A864" s="23">
        <v>37856</v>
      </c>
      <c r="B864" s="22">
        <v>235</v>
      </c>
      <c r="C864" s="24">
        <v>0.837847233</v>
      </c>
      <c r="D864" s="25">
        <v>0.837847233</v>
      </c>
      <c r="E864">
        <v>0</v>
      </c>
      <c r="F864">
        <v>38.80396705</v>
      </c>
      <c r="G864">
        <v>-76.04140159</v>
      </c>
      <c r="H864">
        <v>811.7</v>
      </c>
      <c r="I864">
        <v>782.49</v>
      </c>
      <c r="J864">
        <f t="shared" si="68"/>
        <v>2146.0492998569302</v>
      </c>
      <c r="K864" s="10">
        <v>2331.056088968277</v>
      </c>
      <c r="L864">
        <v>2313.024925462481</v>
      </c>
      <c r="M864" s="10">
        <f t="shared" si="69"/>
        <v>2322.040507215379</v>
      </c>
      <c r="N864" s="22">
        <v>13.4</v>
      </c>
      <c r="O864" s="22">
        <v>17.6</v>
      </c>
      <c r="P864" s="22">
        <v>56.6</v>
      </c>
      <c r="Q864" s="22">
        <f t="shared" si="67"/>
        <v>56.05</v>
      </c>
      <c r="R864"/>
      <c r="S864" s="26">
        <v>1.15E-05</v>
      </c>
      <c r="T864" s="26">
        <v>7.58E-06</v>
      </c>
      <c r="U864" s="26">
        <v>4.75E-06</v>
      </c>
      <c r="V864" s="26">
        <v>8.44E-07</v>
      </c>
      <c r="W864" s="26">
        <v>7.99E-07</v>
      </c>
      <c r="X864" s="26">
        <v>6.9E-07</v>
      </c>
      <c r="Y864">
        <v>752.1</v>
      </c>
      <c r="Z864">
        <v>310</v>
      </c>
      <c r="AA864">
        <v>301.8</v>
      </c>
      <c r="AB864">
        <v>4</v>
      </c>
      <c r="AD864">
        <v>6016</v>
      </c>
      <c r="AE864">
        <v>321</v>
      </c>
      <c r="AF864">
        <v>134</v>
      </c>
      <c r="AG864">
        <v>40</v>
      </c>
      <c r="AH864">
        <v>7</v>
      </c>
      <c r="AI864">
        <v>18</v>
      </c>
      <c r="AJ864">
        <f t="shared" si="70"/>
        <v>127547.70318021202</v>
      </c>
      <c r="AK864">
        <f t="shared" si="70"/>
        <v>6805.653710247349</v>
      </c>
      <c r="AL864">
        <f t="shared" si="70"/>
        <v>2840.989399293286</v>
      </c>
      <c r="AM864">
        <f t="shared" si="70"/>
        <v>848.0565371024735</v>
      </c>
      <c r="AN864">
        <f t="shared" si="70"/>
        <v>148.40989399293287</v>
      </c>
      <c r="AO864">
        <f t="shared" si="70"/>
        <v>381.62544169611306</v>
      </c>
      <c r="AP864">
        <v>0.25</v>
      </c>
      <c r="AR864">
        <v>-999</v>
      </c>
      <c r="AS864">
        <v>0.003</v>
      </c>
      <c r="AU864">
        <v>-999</v>
      </c>
      <c r="AV864">
        <f t="shared" si="71"/>
        <v>-998.98</v>
      </c>
      <c r="AW864">
        <v>0.009</v>
      </c>
    </row>
    <row r="865" spans="1:49" ht="12.75">
      <c r="A865" s="23">
        <v>37856</v>
      </c>
      <c r="B865" s="22">
        <v>235</v>
      </c>
      <c r="C865" s="24">
        <v>0.837962985</v>
      </c>
      <c r="D865" s="25">
        <v>0.837962985</v>
      </c>
      <c r="E865">
        <v>0</v>
      </c>
      <c r="F865">
        <v>38.80723821</v>
      </c>
      <c r="G865">
        <v>-76.04569732</v>
      </c>
      <c r="H865">
        <v>813.7</v>
      </c>
      <c r="I865">
        <v>784.49</v>
      </c>
      <c r="J865">
        <f t="shared" si="68"/>
        <v>2124.8519498430837</v>
      </c>
      <c r="K865" s="10">
        <v>2309.8587389544305</v>
      </c>
      <c r="L865">
        <v>2291.8275754486344</v>
      </c>
      <c r="M865" s="10">
        <f t="shared" si="69"/>
        <v>2300.8431572015324</v>
      </c>
      <c r="N865" s="22">
        <v>13.9</v>
      </c>
      <c r="O865" s="22">
        <v>17.8</v>
      </c>
      <c r="P865" s="22">
        <v>55.1</v>
      </c>
      <c r="Q865" s="22">
        <f t="shared" si="67"/>
        <v>55.85</v>
      </c>
      <c r="R865"/>
      <c r="AD865">
        <v>5974</v>
      </c>
      <c r="AE865">
        <v>318</v>
      </c>
      <c r="AF865">
        <v>116</v>
      </c>
      <c r="AG865">
        <v>43</v>
      </c>
      <c r="AH865">
        <v>4</v>
      </c>
      <c r="AI865">
        <v>22</v>
      </c>
      <c r="AJ865">
        <f t="shared" si="70"/>
        <v>126657.24381625441</v>
      </c>
      <c r="AK865">
        <f t="shared" si="70"/>
        <v>6742.049469964664</v>
      </c>
      <c r="AL865">
        <f t="shared" si="70"/>
        <v>2459.363957597173</v>
      </c>
      <c r="AM865">
        <f t="shared" si="70"/>
        <v>911.660777385159</v>
      </c>
      <c r="AN865">
        <f t="shared" si="70"/>
        <v>84.80565371024734</v>
      </c>
      <c r="AO865">
        <f t="shared" si="70"/>
        <v>466.4310954063604</v>
      </c>
      <c r="AP865">
        <v>0.227</v>
      </c>
      <c r="AR865">
        <v>-999</v>
      </c>
      <c r="AS865">
        <v>0.002</v>
      </c>
      <c r="AU865">
        <v>-999</v>
      </c>
      <c r="AV865">
        <f t="shared" si="71"/>
        <v>-998.98</v>
      </c>
      <c r="AW865">
        <v>0.01</v>
      </c>
    </row>
    <row r="866" spans="1:49" ht="12.75">
      <c r="A866" s="23">
        <v>37856</v>
      </c>
      <c r="B866" s="22">
        <v>235</v>
      </c>
      <c r="C866" s="24">
        <v>0.838078678</v>
      </c>
      <c r="D866" s="25">
        <v>0.838078678</v>
      </c>
      <c r="E866">
        <v>0</v>
      </c>
      <c r="F866">
        <v>38.81046909</v>
      </c>
      <c r="G866">
        <v>-76.05056905</v>
      </c>
      <c r="H866">
        <v>817.3</v>
      </c>
      <c r="I866">
        <v>788.09</v>
      </c>
      <c r="J866">
        <f t="shared" si="68"/>
        <v>2086.8325458567583</v>
      </c>
      <c r="K866" s="10">
        <v>2271.839334968105</v>
      </c>
      <c r="L866">
        <v>2253.808171462309</v>
      </c>
      <c r="M866" s="10">
        <f t="shared" si="69"/>
        <v>2262.823753215207</v>
      </c>
      <c r="N866" s="22">
        <v>14.5</v>
      </c>
      <c r="O866" s="22">
        <v>17.3</v>
      </c>
      <c r="P866" s="22">
        <v>55.7</v>
      </c>
      <c r="Q866" s="22">
        <f t="shared" si="67"/>
        <v>55.400000000000006</v>
      </c>
      <c r="R866"/>
      <c r="AD866">
        <v>5962</v>
      </c>
      <c r="AE866">
        <v>305</v>
      </c>
      <c r="AF866">
        <v>130</v>
      </c>
      <c r="AG866">
        <v>43</v>
      </c>
      <c r="AH866">
        <v>12</v>
      </c>
      <c r="AI866">
        <v>23</v>
      </c>
      <c r="AJ866">
        <f t="shared" si="70"/>
        <v>126402.82685512367</v>
      </c>
      <c r="AK866">
        <f t="shared" si="70"/>
        <v>6466.43109540636</v>
      </c>
      <c r="AL866">
        <f t="shared" si="70"/>
        <v>2756.1837455830387</v>
      </c>
      <c r="AM866">
        <f t="shared" si="70"/>
        <v>911.660777385159</v>
      </c>
      <c r="AN866">
        <f t="shared" si="70"/>
        <v>254.41696113074204</v>
      </c>
      <c r="AO866">
        <f t="shared" si="70"/>
        <v>487.63250883392226</v>
      </c>
      <c r="AP866">
        <v>0.387</v>
      </c>
      <c r="AR866">
        <v>-999</v>
      </c>
      <c r="AS866">
        <v>-0.018</v>
      </c>
      <c r="AU866">
        <v>-999</v>
      </c>
      <c r="AV866">
        <f t="shared" si="71"/>
        <v>-998.98</v>
      </c>
      <c r="AW866">
        <v>0.005</v>
      </c>
    </row>
    <row r="867" spans="1:49" ht="12.75">
      <c r="A867" s="23">
        <v>37856</v>
      </c>
      <c r="B867" s="22">
        <v>235</v>
      </c>
      <c r="C867" s="24">
        <v>0.83819443</v>
      </c>
      <c r="D867" s="25">
        <v>0.83819443</v>
      </c>
      <c r="E867">
        <v>0</v>
      </c>
      <c r="F867">
        <v>38.81373103</v>
      </c>
      <c r="G867">
        <v>-76.05596608</v>
      </c>
      <c r="H867">
        <v>822.2</v>
      </c>
      <c r="I867">
        <v>792.99</v>
      </c>
      <c r="J867">
        <f t="shared" si="68"/>
        <v>2035.3620421587104</v>
      </c>
      <c r="K867" s="10">
        <v>2220.368831270057</v>
      </c>
      <c r="L867">
        <v>2202.337667764261</v>
      </c>
      <c r="M867" s="10">
        <f t="shared" si="69"/>
        <v>2211.353249517159</v>
      </c>
      <c r="N867" s="22">
        <v>15.2</v>
      </c>
      <c r="O867" s="22">
        <v>15.3</v>
      </c>
      <c r="P867" s="22">
        <v>56.6</v>
      </c>
      <c r="Q867" s="22">
        <f t="shared" si="67"/>
        <v>56.150000000000006</v>
      </c>
      <c r="R867">
        <v>4.354</v>
      </c>
      <c r="S867" s="26">
        <v>8.84E-06</v>
      </c>
      <c r="T867" s="26">
        <v>6.69E-06</v>
      </c>
      <c r="U867" s="26">
        <v>3.87E-06</v>
      </c>
      <c r="V867" s="26">
        <v>1.11E-06</v>
      </c>
      <c r="W867" s="26">
        <v>1.05E-06</v>
      </c>
      <c r="X867" s="26">
        <v>9.78E-07</v>
      </c>
      <c r="Y867">
        <v>757.5</v>
      </c>
      <c r="Z867">
        <v>309.9</v>
      </c>
      <c r="AA867">
        <v>301.7</v>
      </c>
      <c r="AB867">
        <v>3.8</v>
      </c>
      <c r="AD867">
        <v>6316</v>
      </c>
      <c r="AE867">
        <v>309</v>
      </c>
      <c r="AF867">
        <v>119</v>
      </c>
      <c r="AG867">
        <v>47</v>
      </c>
      <c r="AH867">
        <v>6</v>
      </c>
      <c r="AI867">
        <v>26</v>
      </c>
      <c r="AJ867">
        <f t="shared" si="70"/>
        <v>133908.12720848055</v>
      </c>
      <c r="AK867">
        <f t="shared" si="70"/>
        <v>6551.236749116608</v>
      </c>
      <c r="AL867">
        <f t="shared" si="70"/>
        <v>2522.9681978798585</v>
      </c>
      <c r="AM867">
        <f t="shared" si="70"/>
        <v>996.4664310954064</v>
      </c>
      <c r="AN867">
        <f t="shared" si="70"/>
        <v>127.20848056537102</v>
      </c>
      <c r="AO867">
        <f t="shared" si="70"/>
        <v>551.2367491166077</v>
      </c>
      <c r="AP867">
        <v>0.329</v>
      </c>
      <c r="AR867">
        <v>-999</v>
      </c>
      <c r="AS867">
        <v>0.001</v>
      </c>
      <c r="AU867">
        <v>-999</v>
      </c>
      <c r="AV867">
        <f t="shared" si="71"/>
        <v>-998.98</v>
      </c>
      <c r="AW867">
        <v>0.004</v>
      </c>
    </row>
    <row r="868" spans="1:49" ht="12.75">
      <c r="A868" s="23">
        <v>37856</v>
      </c>
      <c r="B868" s="22">
        <v>235</v>
      </c>
      <c r="C868" s="24">
        <v>0.838310182</v>
      </c>
      <c r="D868" s="25">
        <v>0.838310182</v>
      </c>
      <c r="E868">
        <v>0</v>
      </c>
      <c r="F868">
        <v>38.81696528</v>
      </c>
      <c r="G868">
        <v>-76.06207387</v>
      </c>
      <c r="H868">
        <v>826.9</v>
      </c>
      <c r="I868">
        <v>797.69</v>
      </c>
      <c r="J868">
        <f t="shared" si="68"/>
        <v>1986.2903432296002</v>
      </c>
      <c r="K868" s="10">
        <v>2171.2971323409483</v>
      </c>
      <c r="L868">
        <v>2153.2659688351523</v>
      </c>
      <c r="M868" s="10">
        <f t="shared" si="69"/>
        <v>2162.2815505880503</v>
      </c>
      <c r="N868" s="22">
        <v>15.6</v>
      </c>
      <c r="O868" s="22">
        <v>12.3</v>
      </c>
      <c r="P868" s="22">
        <v>57.6</v>
      </c>
      <c r="Q868" s="22">
        <f t="shared" si="67"/>
        <v>57.1</v>
      </c>
      <c r="R868"/>
      <c r="AD868">
        <v>6056</v>
      </c>
      <c r="AE868">
        <v>327</v>
      </c>
      <c r="AF868">
        <v>144</v>
      </c>
      <c r="AG868">
        <v>39</v>
      </c>
      <c r="AH868">
        <v>12</v>
      </c>
      <c r="AI868">
        <v>27</v>
      </c>
      <c r="AJ868">
        <f t="shared" si="70"/>
        <v>128395.75971731449</v>
      </c>
      <c r="AK868">
        <f t="shared" si="70"/>
        <v>6932.862190812721</v>
      </c>
      <c r="AL868">
        <f t="shared" si="70"/>
        <v>3053.0035335689045</v>
      </c>
      <c r="AM868">
        <f t="shared" si="70"/>
        <v>826.8551236749116</v>
      </c>
      <c r="AN868">
        <f t="shared" si="70"/>
        <v>254.41696113074204</v>
      </c>
      <c r="AO868">
        <f t="shared" si="70"/>
        <v>572.4381625441696</v>
      </c>
      <c r="AP868">
        <v>0.506</v>
      </c>
      <c r="AR868">
        <v>-999</v>
      </c>
      <c r="AS868">
        <v>0.001</v>
      </c>
      <c r="AU868">
        <v>-999</v>
      </c>
      <c r="AV868">
        <f t="shared" si="71"/>
        <v>-998.98</v>
      </c>
      <c r="AW868">
        <v>0</v>
      </c>
    </row>
    <row r="869" spans="1:49" ht="12.75">
      <c r="A869" s="23">
        <v>37856</v>
      </c>
      <c r="B869" s="22">
        <v>235</v>
      </c>
      <c r="C869" s="24">
        <v>0.838425934</v>
      </c>
      <c r="D869" s="25">
        <v>0.838425934</v>
      </c>
      <c r="E869">
        <v>0</v>
      </c>
      <c r="F869">
        <v>38.81973978</v>
      </c>
      <c r="G869">
        <v>-76.0691382</v>
      </c>
      <c r="H869">
        <v>833.2</v>
      </c>
      <c r="I869">
        <v>803.99</v>
      </c>
      <c r="J869">
        <f t="shared" si="68"/>
        <v>1920.964980559188</v>
      </c>
      <c r="K869" s="10">
        <v>2105.9717696705347</v>
      </c>
      <c r="L869">
        <v>2087.9406061647387</v>
      </c>
      <c r="M869" s="10">
        <f t="shared" si="69"/>
        <v>2096.9561879176367</v>
      </c>
      <c r="N869" s="22">
        <v>15.9</v>
      </c>
      <c r="O869" s="22">
        <v>10.6</v>
      </c>
      <c r="P869" s="22">
        <v>55</v>
      </c>
      <c r="Q869" s="22">
        <f t="shared" si="67"/>
        <v>56.3</v>
      </c>
      <c r="R869"/>
      <c r="AD869">
        <v>6013</v>
      </c>
      <c r="AE869">
        <v>322</v>
      </c>
      <c r="AF869">
        <v>159</v>
      </c>
      <c r="AG869">
        <v>36</v>
      </c>
      <c r="AH869">
        <v>13</v>
      </c>
      <c r="AI869">
        <v>23</v>
      </c>
      <c r="AJ869">
        <f t="shared" si="70"/>
        <v>127484.09893992933</v>
      </c>
      <c r="AK869">
        <f t="shared" si="70"/>
        <v>6826.855123674912</v>
      </c>
      <c r="AL869">
        <f t="shared" si="70"/>
        <v>3371.024734982332</v>
      </c>
      <c r="AM869">
        <f t="shared" si="70"/>
        <v>763.2508833922261</v>
      </c>
      <c r="AN869">
        <f t="shared" si="70"/>
        <v>275.61837455830386</v>
      </c>
      <c r="AO869">
        <f t="shared" si="70"/>
        <v>487.63250883392226</v>
      </c>
      <c r="AP869">
        <v>0.456</v>
      </c>
      <c r="AR869">
        <v>-999</v>
      </c>
      <c r="AS869">
        <v>-0.008</v>
      </c>
      <c r="AU869">
        <v>-999</v>
      </c>
      <c r="AV869">
        <f t="shared" si="71"/>
        <v>-998.98</v>
      </c>
      <c r="AW869">
        <v>0.006</v>
      </c>
    </row>
    <row r="870" spans="1:49" ht="12.75">
      <c r="A870" s="23">
        <v>37856</v>
      </c>
      <c r="B870" s="22">
        <v>235</v>
      </c>
      <c r="C870" s="24">
        <v>0.838541687</v>
      </c>
      <c r="D870" s="25">
        <v>0.838541687</v>
      </c>
      <c r="E870">
        <v>0</v>
      </c>
      <c r="F870">
        <v>38.82197609</v>
      </c>
      <c r="G870">
        <v>-76.07703805</v>
      </c>
      <c r="H870">
        <v>837</v>
      </c>
      <c r="I870">
        <v>807.79</v>
      </c>
      <c r="J870">
        <f t="shared" si="68"/>
        <v>1881.8094212648457</v>
      </c>
      <c r="K870" s="10">
        <v>2066.8162103761924</v>
      </c>
      <c r="L870">
        <v>2048.7850468703964</v>
      </c>
      <c r="M870" s="10">
        <f t="shared" si="69"/>
        <v>2057.8006286232944</v>
      </c>
      <c r="N870" s="22">
        <v>16.1</v>
      </c>
      <c r="O870" s="22">
        <v>9.7</v>
      </c>
      <c r="P870" s="22">
        <v>53.6</v>
      </c>
      <c r="Q870" s="22">
        <f t="shared" si="67"/>
        <v>54.3</v>
      </c>
      <c r="R870"/>
      <c r="S870" s="26">
        <v>7.21E-06</v>
      </c>
      <c r="T870" s="26">
        <v>5.53E-06</v>
      </c>
      <c r="U870" s="26">
        <v>2.63E-06</v>
      </c>
      <c r="V870" s="26">
        <v>9.76E-07</v>
      </c>
      <c r="W870" s="26">
        <v>7.62E-07</v>
      </c>
      <c r="X870" s="26">
        <v>-2.03E-07</v>
      </c>
      <c r="Y870">
        <v>772.4</v>
      </c>
      <c r="Z870">
        <v>309.9</v>
      </c>
      <c r="AA870">
        <v>301.6</v>
      </c>
      <c r="AB870">
        <v>3.4</v>
      </c>
      <c r="AD870">
        <v>5973</v>
      </c>
      <c r="AE870">
        <v>333</v>
      </c>
      <c r="AF870">
        <v>127</v>
      </c>
      <c r="AG870">
        <v>37</v>
      </c>
      <c r="AH870">
        <v>12</v>
      </c>
      <c r="AI870">
        <v>28</v>
      </c>
      <c r="AJ870">
        <f t="shared" si="70"/>
        <v>126636.04240282685</v>
      </c>
      <c r="AK870">
        <f t="shared" si="70"/>
        <v>7060.070671378092</v>
      </c>
      <c r="AL870">
        <f t="shared" si="70"/>
        <v>2692.5795053003535</v>
      </c>
      <c r="AM870">
        <f t="shared" si="70"/>
        <v>784.452296819788</v>
      </c>
      <c r="AN870">
        <f t="shared" si="70"/>
        <v>254.41696113074204</v>
      </c>
      <c r="AO870">
        <f t="shared" si="70"/>
        <v>593.6395759717315</v>
      </c>
      <c r="AP870">
        <v>0.465</v>
      </c>
      <c r="AR870">
        <v>-999</v>
      </c>
      <c r="AS870">
        <v>0.001</v>
      </c>
      <c r="AU870">
        <v>-999</v>
      </c>
      <c r="AV870">
        <f t="shared" si="71"/>
        <v>-998.98</v>
      </c>
      <c r="AW870">
        <v>0.01</v>
      </c>
    </row>
    <row r="871" spans="1:49" ht="12.75">
      <c r="A871" s="23">
        <v>37856</v>
      </c>
      <c r="B871" s="22">
        <v>235</v>
      </c>
      <c r="C871" s="24">
        <v>0.838657379</v>
      </c>
      <c r="D871" s="25">
        <v>0.838657379</v>
      </c>
      <c r="E871">
        <v>0</v>
      </c>
      <c r="F871">
        <v>38.82428305</v>
      </c>
      <c r="G871">
        <v>-76.08518033</v>
      </c>
      <c r="H871">
        <v>840</v>
      </c>
      <c r="I871">
        <v>810.79</v>
      </c>
      <c r="J871">
        <f t="shared" si="68"/>
        <v>1851.0270284968067</v>
      </c>
      <c r="K871" s="10">
        <v>2036.0338176081532</v>
      </c>
      <c r="L871">
        <v>2018.0026541023574</v>
      </c>
      <c r="M871" s="10">
        <f t="shared" si="69"/>
        <v>2027.0182358552552</v>
      </c>
      <c r="N871" s="22">
        <v>16.2</v>
      </c>
      <c r="O871" s="22">
        <v>9.5</v>
      </c>
      <c r="P871" s="22">
        <v>52.6</v>
      </c>
      <c r="Q871" s="22">
        <f t="shared" si="67"/>
        <v>53.1</v>
      </c>
      <c r="R871"/>
      <c r="AD871">
        <v>5670</v>
      </c>
      <c r="AE871">
        <v>314</v>
      </c>
      <c r="AF871">
        <v>128</v>
      </c>
      <c r="AG871">
        <v>26</v>
      </c>
      <c r="AH871">
        <v>11</v>
      </c>
      <c r="AI871">
        <v>17</v>
      </c>
      <c r="AJ871">
        <f t="shared" si="70"/>
        <v>120212.01413427561</v>
      </c>
      <c r="AK871">
        <f t="shared" si="70"/>
        <v>6657.243816254417</v>
      </c>
      <c r="AL871">
        <f t="shared" si="70"/>
        <v>2713.780918727915</v>
      </c>
      <c r="AM871">
        <f t="shared" si="70"/>
        <v>551.2367491166077</v>
      </c>
      <c r="AN871">
        <f t="shared" si="70"/>
        <v>233.2155477031802</v>
      </c>
      <c r="AO871">
        <f t="shared" si="70"/>
        <v>360.42402826855124</v>
      </c>
      <c r="AP871">
        <v>0.456</v>
      </c>
      <c r="AR871">
        <v>-999</v>
      </c>
      <c r="AS871">
        <v>-0.009</v>
      </c>
      <c r="AU871">
        <v>-999</v>
      </c>
      <c r="AV871">
        <f t="shared" si="71"/>
        <v>-998.98</v>
      </c>
      <c r="AW871">
        <v>0.006</v>
      </c>
    </row>
    <row r="872" spans="1:49" ht="12.75">
      <c r="A872" s="23">
        <v>37856</v>
      </c>
      <c r="B872" s="22">
        <v>235</v>
      </c>
      <c r="C872" s="24">
        <v>0.838773131</v>
      </c>
      <c r="D872" s="25">
        <v>0.838773131</v>
      </c>
      <c r="E872">
        <v>0</v>
      </c>
      <c r="F872">
        <v>38.82678797</v>
      </c>
      <c r="G872">
        <v>-76.09344627</v>
      </c>
      <c r="H872">
        <v>843.1</v>
      </c>
      <c r="I872">
        <v>813.89</v>
      </c>
      <c r="J872">
        <f t="shared" si="68"/>
        <v>1819.337981431037</v>
      </c>
      <c r="K872" s="10">
        <v>2004.3447705423837</v>
      </c>
      <c r="L872">
        <v>1986.3136070365877</v>
      </c>
      <c r="M872" s="10">
        <f t="shared" si="69"/>
        <v>1995.3291887894857</v>
      </c>
      <c r="N872" s="22">
        <v>16.4</v>
      </c>
      <c r="O872" s="22">
        <v>9.4</v>
      </c>
      <c r="P872" s="22">
        <v>49.6</v>
      </c>
      <c r="Q872" s="22">
        <f t="shared" si="67"/>
        <v>51.1</v>
      </c>
      <c r="R872"/>
      <c r="AD872">
        <v>5177</v>
      </c>
      <c r="AE872">
        <v>313</v>
      </c>
      <c r="AF872">
        <v>97</v>
      </c>
      <c r="AG872">
        <v>35</v>
      </c>
      <c r="AH872">
        <v>12</v>
      </c>
      <c r="AI872">
        <v>19</v>
      </c>
      <c r="AJ872">
        <f t="shared" si="70"/>
        <v>109759.71731448763</v>
      </c>
      <c r="AK872">
        <f t="shared" si="70"/>
        <v>6636.042402826855</v>
      </c>
      <c r="AL872">
        <f t="shared" si="70"/>
        <v>2056.537102473498</v>
      </c>
      <c r="AM872">
        <f t="shared" si="70"/>
        <v>742.0494699646642</v>
      </c>
      <c r="AN872">
        <f t="shared" si="70"/>
        <v>254.41696113074204</v>
      </c>
      <c r="AO872">
        <f t="shared" si="70"/>
        <v>402.8268551236749</v>
      </c>
      <c r="AP872">
        <v>0.516</v>
      </c>
      <c r="AR872">
        <v>-999</v>
      </c>
      <c r="AS872">
        <v>-0.019</v>
      </c>
      <c r="AU872">
        <v>-999</v>
      </c>
      <c r="AV872">
        <f t="shared" si="71"/>
        <v>-998.98</v>
      </c>
      <c r="AW872">
        <v>0.004</v>
      </c>
    </row>
    <row r="873" spans="1:49" ht="12.75">
      <c r="A873" s="23">
        <v>37856</v>
      </c>
      <c r="B873" s="22">
        <v>235</v>
      </c>
      <c r="C873" s="24">
        <v>0.838888884</v>
      </c>
      <c r="D873" s="25">
        <v>0.838888884</v>
      </c>
      <c r="E873">
        <v>0</v>
      </c>
      <c r="F873">
        <v>38.82945049</v>
      </c>
      <c r="G873">
        <v>-76.10158841</v>
      </c>
      <c r="H873">
        <v>845.8</v>
      </c>
      <c r="I873">
        <v>816.59</v>
      </c>
      <c r="J873">
        <f t="shared" si="68"/>
        <v>1791.8360320685188</v>
      </c>
      <c r="K873" s="10">
        <v>1976.8428211798655</v>
      </c>
      <c r="L873">
        <v>1958.8116576740695</v>
      </c>
      <c r="M873" s="10">
        <f t="shared" si="69"/>
        <v>1967.8272394269675</v>
      </c>
      <c r="N873" s="22">
        <v>16.9</v>
      </c>
      <c r="O873" s="22">
        <v>9.5</v>
      </c>
      <c r="P873" s="22">
        <v>47.4</v>
      </c>
      <c r="Q873" s="22">
        <f t="shared" si="67"/>
        <v>48.5</v>
      </c>
      <c r="R873">
        <v>43.631</v>
      </c>
      <c r="AD873">
        <v>4663</v>
      </c>
      <c r="AE873">
        <v>272</v>
      </c>
      <c r="AF873">
        <v>97</v>
      </c>
      <c r="AG873">
        <v>24</v>
      </c>
      <c r="AH873">
        <v>9</v>
      </c>
      <c r="AI873">
        <v>23</v>
      </c>
      <c r="AJ873">
        <f t="shared" si="70"/>
        <v>98862.19081272084</v>
      </c>
      <c r="AK873">
        <f t="shared" si="70"/>
        <v>5766.78445229682</v>
      </c>
      <c r="AL873">
        <f t="shared" si="70"/>
        <v>2056.537102473498</v>
      </c>
      <c r="AM873">
        <f t="shared" si="70"/>
        <v>508.8339222614841</v>
      </c>
      <c r="AN873">
        <f t="shared" si="70"/>
        <v>190.81272084805653</v>
      </c>
      <c r="AO873">
        <f t="shared" si="70"/>
        <v>487.63250883392226</v>
      </c>
      <c r="AP873">
        <v>0.435</v>
      </c>
      <c r="AR873">
        <v>-999</v>
      </c>
      <c r="AS873">
        <v>-0.019</v>
      </c>
      <c r="AU873">
        <v>-999</v>
      </c>
      <c r="AV873">
        <f t="shared" si="71"/>
        <v>-998.98</v>
      </c>
      <c r="AW873">
        <v>0.001</v>
      </c>
    </row>
    <row r="874" spans="1:49" ht="12.75">
      <c r="A874" s="23">
        <v>37856</v>
      </c>
      <c r="B874" s="22">
        <v>235</v>
      </c>
      <c r="C874" s="24">
        <v>0.839004636</v>
      </c>
      <c r="D874" s="25">
        <v>0.839004636</v>
      </c>
      <c r="E874">
        <v>0</v>
      </c>
      <c r="F874">
        <v>38.83212404</v>
      </c>
      <c r="G874">
        <v>-76.10975089</v>
      </c>
      <c r="H874">
        <v>849.1</v>
      </c>
      <c r="I874">
        <v>819.89</v>
      </c>
      <c r="J874">
        <f t="shared" si="68"/>
        <v>1758.345764333761</v>
      </c>
      <c r="K874" s="10">
        <v>1943.3525534451078</v>
      </c>
      <c r="L874">
        <v>1925.3213899393118</v>
      </c>
      <c r="M874" s="10">
        <f t="shared" si="69"/>
        <v>1934.3369716922098</v>
      </c>
      <c r="N874" s="22">
        <v>15.7</v>
      </c>
      <c r="O874" s="22">
        <v>13.2</v>
      </c>
      <c r="P874" s="22">
        <v>49.1</v>
      </c>
      <c r="Q874" s="22">
        <f t="shared" si="67"/>
        <v>48.25</v>
      </c>
      <c r="R874"/>
      <c r="S874" s="26">
        <v>3.36E-06</v>
      </c>
      <c r="T874" s="26">
        <v>2.99E-06</v>
      </c>
      <c r="U874" s="26">
        <v>1.09E-06</v>
      </c>
      <c r="V874" s="26">
        <v>2.88E-07</v>
      </c>
      <c r="W874" s="26">
        <v>8.62E-07</v>
      </c>
      <c r="X874" s="26">
        <v>5.67E-07</v>
      </c>
      <c r="Y874">
        <v>783.3</v>
      </c>
      <c r="Z874">
        <v>309.8</v>
      </c>
      <c r="AA874">
        <v>301.5</v>
      </c>
      <c r="AB874">
        <v>2.7</v>
      </c>
      <c r="AD874">
        <v>4124</v>
      </c>
      <c r="AE874">
        <v>220</v>
      </c>
      <c r="AF874">
        <v>95</v>
      </c>
      <c r="AG874">
        <v>27</v>
      </c>
      <c r="AH874">
        <v>7</v>
      </c>
      <c r="AI874">
        <v>18</v>
      </c>
      <c r="AJ874">
        <f t="shared" si="70"/>
        <v>87434.62897526502</v>
      </c>
      <c r="AK874">
        <f t="shared" si="70"/>
        <v>4664.310954063604</v>
      </c>
      <c r="AL874">
        <f t="shared" si="70"/>
        <v>2014.1342756183744</v>
      </c>
      <c r="AM874">
        <f t="shared" si="70"/>
        <v>572.4381625441696</v>
      </c>
      <c r="AN874">
        <f t="shared" si="70"/>
        <v>148.40989399293287</v>
      </c>
      <c r="AO874">
        <f t="shared" si="70"/>
        <v>381.62544169611306</v>
      </c>
      <c r="AP874">
        <v>0.487</v>
      </c>
      <c r="AR874">
        <v>80.18752289</v>
      </c>
      <c r="AS874">
        <v>-0.009</v>
      </c>
      <c r="AU874">
        <v>0.2645755708</v>
      </c>
      <c r="AV874">
        <f t="shared" si="71"/>
        <v>0.2845755708</v>
      </c>
      <c r="AW874">
        <v>0.004</v>
      </c>
    </row>
    <row r="875" spans="1:49" ht="12.75">
      <c r="A875" s="23">
        <v>37856</v>
      </c>
      <c r="B875" s="22">
        <v>235</v>
      </c>
      <c r="C875" s="24">
        <v>0.839120388</v>
      </c>
      <c r="D875" s="25">
        <v>0.839120388</v>
      </c>
      <c r="E875">
        <v>0</v>
      </c>
      <c r="F875">
        <v>38.83481834</v>
      </c>
      <c r="G875">
        <v>-76.1177749</v>
      </c>
      <c r="H875">
        <v>853.4</v>
      </c>
      <c r="I875">
        <v>824.19</v>
      </c>
      <c r="J875">
        <f t="shared" si="68"/>
        <v>1714.9086173355372</v>
      </c>
      <c r="K875" s="10">
        <v>1899.9154064468853</v>
      </c>
      <c r="L875">
        <v>1881.8842429410895</v>
      </c>
      <c r="M875" s="10">
        <f t="shared" si="69"/>
        <v>1890.8998246939873</v>
      </c>
      <c r="N875" s="22">
        <v>15</v>
      </c>
      <c r="O875" s="22">
        <v>22.9</v>
      </c>
      <c r="P875" s="22">
        <v>45.1</v>
      </c>
      <c r="Q875" s="22">
        <f t="shared" si="67"/>
        <v>47.1</v>
      </c>
      <c r="R875"/>
      <c r="AD875">
        <v>3725</v>
      </c>
      <c r="AE875">
        <v>217</v>
      </c>
      <c r="AF875">
        <v>86</v>
      </c>
      <c r="AG875">
        <v>26</v>
      </c>
      <c r="AH875">
        <v>7</v>
      </c>
      <c r="AI875">
        <v>27</v>
      </c>
      <c r="AJ875">
        <f t="shared" si="70"/>
        <v>78975.26501766784</v>
      </c>
      <c r="AK875">
        <f t="shared" si="70"/>
        <v>4600.706713780919</v>
      </c>
      <c r="AL875">
        <f t="shared" si="70"/>
        <v>1823.321554770318</v>
      </c>
      <c r="AM875">
        <f t="shared" si="70"/>
        <v>551.2367491166077</v>
      </c>
      <c r="AN875">
        <f t="shared" si="70"/>
        <v>148.40989399293287</v>
      </c>
      <c r="AO875">
        <f t="shared" si="70"/>
        <v>572.4381625441696</v>
      </c>
      <c r="AP875">
        <v>0.506</v>
      </c>
      <c r="AR875">
        <v>80.18752289</v>
      </c>
      <c r="AS875">
        <v>0.001</v>
      </c>
      <c r="AU875">
        <v>0.2645755708</v>
      </c>
      <c r="AV875">
        <f t="shared" si="71"/>
        <v>0.2845755708</v>
      </c>
      <c r="AW875">
        <v>0.009</v>
      </c>
    </row>
    <row r="876" spans="1:49" ht="12.75">
      <c r="A876" s="23">
        <v>37856</v>
      </c>
      <c r="B876" s="22">
        <v>235</v>
      </c>
      <c r="C876" s="24">
        <v>0.83923614</v>
      </c>
      <c r="D876" s="25">
        <v>0.83923614</v>
      </c>
      <c r="E876">
        <v>0</v>
      </c>
      <c r="F876">
        <v>38.83748949</v>
      </c>
      <c r="G876">
        <v>-76.12591091</v>
      </c>
      <c r="H876">
        <v>856.2</v>
      </c>
      <c r="I876">
        <v>826.99</v>
      </c>
      <c r="J876">
        <f t="shared" si="68"/>
        <v>1686.7456234420886</v>
      </c>
      <c r="K876" s="10">
        <v>1871.752412553435</v>
      </c>
      <c r="L876">
        <v>1853.7212490476393</v>
      </c>
      <c r="M876" s="10">
        <f t="shared" si="69"/>
        <v>1862.736830800537</v>
      </c>
      <c r="N876" s="22">
        <v>16.5</v>
      </c>
      <c r="O876" s="22">
        <v>19.1</v>
      </c>
      <c r="P876" s="22">
        <v>41.1</v>
      </c>
      <c r="Q876" s="22">
        <f t="shared" si="67"/>
        <v>43.1</v>
      </c>
      <c r="R876"/>
      <c r="AD876">
        <v>3778</v>
      </c>
      <c r="AE876">
        <v>213</v>
      </c>
      <c r="AF876">
        <v>81</v>
      </c>
      <c r="AG876">
        <v>22</v>
      </c>
      <c r="AH876">
        <v>8</v>
      </c>
      <c r="AI876">
        <v>13</v>
      </c>
      <c r="AJ876">
        <f t="shared" si="70"/>
        <v>80098.93992932863</v>
      </c>
      <c r="AK876">
        <f t="shared" si="70"/>
        <v>4515.9010600706715</v>
      </c>
      <c r="AL876">
        <f t="shared" si="70"/>
        <v>1717.3144876325089</v>
      </c>
      <c r="AM876">
        <f t="shared" si="70"/>
        <v>466.4310954063604</v>
      </c>
      <c r="AN876">
        <f t="shared" si="70"/>
        <v>169.61130742049468</v>
      </c>
      <c r="AO876">
        <f t="shared" si="70"/>
        <v>275.61837455830386</v>
      </c>
      <c r="AP876">
        <v>0.506</v>
      </c>
      <c r="AR876">
        <v>86.00448608</v>
      </c>
      <c r="AS876">
        <v>0.002</v>
      </c>
      <c r="AU876">
        <v>0.2605253756</v>
      </c>
      <c r="AV876">
        <f t="shared" si="71"/>
        <v>0.2805253756</v>
      </c>
      <c r="AW876">
        <v>0.009</v>
      </c>
    </row>
    <row r="877" spans="1:49" ht="12.75">
      <c r="A877" s="23">
        <v>37856</v>
      </c>
      <c r="B877" s="22">
        <v>235</v>
      </c>
      <c r="C877" s="24">
        <v>0.839351833</v>
      </c>
      <c r="D877" s="25">
        <v>0.839351833</v>
      </c>
      <c r="E877">
        <v>0</v>
      </c>
      <c r="F877">
        <v>38.84021204</v>
      </c>
      <c r="G877">
        <v>-76.13412151</v>
      </c>
      <c r="H877">
        <v>859.1</v>
      </c>
      <c r="I877">
        <v>829.89</v>
      </c>
      <c r="J877">
        <f t="shared" si="68"/>
        <v>1657.67715310048</v>
      </c>
      <c r="K877" s="10">
        <v>1842.6839422118264</v>
      </c>
      <c r="L877">
        <v>1824.6527787060306</v>
      </c>
      <c r="M877" s="10">
        <f t="shared" si="69"/>
        <v>1833.6683604589284</v>
      </c>
      <c r="N877" s="22">
        <v>17.3</v>
      </c>
      <c r="O877" s="22">
        <v>13.2</v>
      </c>
      <c r="P877" s="22">
        <v>42.6</v>
      </c>
      <c r="Q877" s="22">
        <f t="shared" si="67"/>
        <v>41.85</v>
      </c>
      <c r="R877"/>
      <c r="S877" s="26">
        <v>2.65E-06</v>
      </c>
      <c r="T877" s="26">
        <v>2.49E-06</v>
      </c>
      <c r="U877" s="26">
        <v>7.8E-07</v>
      </c>
      <c r="V877" s="26">
        <v>-5.46E-08</v>
      </c>
      <c r="W877" s="26">
        <v>2.12E-07</v>
      </c>
      <c r="X877" s="26">
        <v>-2.65E-07</v>
      </c>
      <c r="Y877">
        <v>793.7</v>
      </c>
      <c r="Z877">
        <v>309.8</v>
      </c>
      <c r="AA877">
        <v>301.4</v>
      </c>
      <c r="AB877">
        <v>2.4</v>
      </c>
      <c r="AD877">
        <v>3987</v>
      </c>
      <c r="AE877">
        <v>206</v>
      </c>
      <c r="AF877">
        <v>82</v>
      </c>
      <c r="AG877">
        <v>20</v>
      </c>
      <c r="AH877">
        <v>6</v>
      </c>
      <c r="AI877">
        <v>16</v>
      </c>
      <c r="AJ877">
        <f t="shared" si="70"/>
        <v>84530.03533568904</v>
      </c>
      <c r="AK877">
        <f t="shared" si="70"/>
        <v>4367.491166077739</v>
      </c>
      <c r="AL877">
        <f t="shared" si="70"/>
        <v>1738.5159010600705</v>
      </c>
      <c r="AM877">
        <f t="shared" si="70"/>
        <v>424.02826855123675</v>
      </c>
      <c r="AN877">
        <f t="shared" si="70"/>
        <v>127.20848056537102</v>
      </c>
      <c r="AO877">
        <f t="shared" si="70"/>
        <v>339.22261484098937</v>
      </c>
      <c r="AP877">
        <v>0.417</v>
      </c>
      <c r="AR877">
        <v>86.00448608</v>
      </c>
      <c r="AS877">
        <v>0.031</v>
      </c>
      <c r="AU877">
        <v>0.2605253756</v>
      </c>
      <c r="AV877">
        <f t="shared" si="71"/>
        <v>0.2805253756</v>
      </c>
      <c r="AW877">
        <v>0.005</v>
      </c>
    </row>
    <row r="878" spans="1:49" ht="12.75">
      <c r="A878" s="23">
        <v>37856</v>
      </c>
      <c r="B878" s="22">
        <v>235</v>
      </c>
      <c r="C878" s="24">
        <v>0.839467585</v>
      </c>
      <c r="D878" s="25">
        <v>0.839467585</v>
      </c>
      <c r="E878">
        <v>0</v>
      </c>
      <c r="F878">
        <v>38.84283182</v>
      </c>
      <c r="G878">
        <v>-76.14240452</v>
      </c>
      <c r="H878">
        <v>862.3</v>
      </c>
      <c r="I878">
        <v>833.09</v>
      </c>
      <c r="J878">
        <f t="shared" si="68"/>
        <v>1625.7192495924708</v>
      </c>
      <c r="K878" s="10">
        <v>1810.7260387038186</v>
      </c>
      <c r="L878">
        <v>1792.6948751980228</v>
      </c>
      <c r="M878" s="10">
        <f t="shared" si="69"/>
        <v>1801.7104569509206</v>
      </c>
      <c r="N878" s="22">
        <v>15.7</v>
      </c>
      <c r="O878" s="22">
        <v>24.2</v>
      </c>
      <c r="P878" s="22">
        <v>44.6</v>
      </c>
      <c r="Q878" s="22">
        <f t="shared" si="67"/>
        <v>43.6</v>
      </c>
      <c r="R878"/>
      <c r="AD878">
        <v>4104</v>
      </c>
      <c r="AE878">
        <v>241</v>
      </c>
      <c r="AF878">
        <v>83</v>
      </c>
      <c r="AG878">
        <v>26</v>
      </c>
      <c r="AH878">
        <v>10</v>
      </c>
      <c r="AI878">
        <v>15</v>
      </c>
      <c r="AJ878">
        <f t="shared" si="70"/>
        <v>87010.60070671378</v>
      </c>
      <c r="AK878">
        <f t="shared" si="70"/>
        <v>5109.540636042403</v>
      </c>
      <c r="AL878">
        <f t="shared" si="70"/>
        <v>1759.7173144876324</v>
      </c>
      <c r="AM878">
        <f t="shared" si="70"/>
        <v>551.2367491166077</v>
      </c>
      <c r="AN878">
        <f t="shared" si="70"/>
        <v>212.01413427561837</v>
      </c>
      <c r="AO878">
        <f t="shared" si="70"/>
        <v>318.02120141342755</v>
      </c>
      <c r="AP878">
        <v>0.486</v>
      </c>
      <c r="AR878">
        <v>69.12577057</v>
      </c>
      <c r="AS878">
        <v>0.011</v>
      </c>
      <c r="AU878">
        <v>0.2871679962</v>
      </c>
      <c r="AV878">
        <f t="shared" si="71"/>
        <v>0.3071679962</v>
      </c>
      <c r="AW878">
        <v>0.001</v>
      </c>
    </row>
    <row r="879" spans="1:49" ht="12.75">
      <c r="A879" s="23">
        <v>37856</v>
      </c>
      <c r="B879" s="22">
        <v>235</v>
      </c>
      <c r="C879" s="24">
        <v>0.839583337</v>
      </c>
      <c r="D879" s="25">
        <v>0.839583337</v>
      </c>
      <c r="E879">
        <v>0</v>
      </c>
      <c r="F879">
        <v>38.84522802</v>
      </c>
      <c r="G879">
        <v>-76.15068189</v>
      </c>
      <c r="H879">
        <v>866.5</v>
      </c>
      <c r="I879">
        <v>837.29</v>
      </c>
      <c r="J879">
        <f t="shared" si="68"/>
        <v>1583.9602854506836</v>
      </c>
      <c r="K879" s="10">
        <v>1768.9670745620301</v>
      </c>
      <c r="L879">
        <v>1750.9359110562343</v>
      </c>
      <c r="M879" s="10">
        <f t="shared" si="69"/>
        <v>1759.951492809132</v>
      </c>
      <c r="N879" s="22">
        <v>17</v>
      </c>
      <c r="O879" s="22">
        <v>22.1</v>
      </c>
      <c r="P879" s="22">
        <v>44</v>
      </c>
      <c r="Q879" s="22">
        <f t="shared" si="67"/>
        <v>44.3</v>
      </c>
      <c r="R879">
        <v>61.413</v>
      </c>
      <c r="AD879">
        <v>4536</v>
      </c>
      <c r="AE879">
        <v>235</v>
      </c>
      <c r="AF879">
        <v>103</v>
      </c>
      <c r="AG879">
        <v>22</v>
      </c>
      <c r="AH879">
        <v>12</v>
      </c>
      <c r="AI879">
        <v>20</v>
      </c>
      <c r="AJ879">
        <f t="shared" si="70"/>
        <v>96169.61130742049</v>
      </c>
      <c r="AK879">
        <f t="shared" si="70"/>
        <v>4982.332155477032</v>
      </c>
      <c r="AL879">
        <f t="shared" si="70"/>
        <v>2183.7455830388694</v>
      </c>
      <c r="AM879">
        <f t="shared" si="70"/>
        <v>466.4310954063604</v>
      </c>
      <c r="AN879">
        <f t="shared" si="70"/>
        <v>254.41696113074204</v>
      </c>
      <c r="AO879">
        <f t="shared" si="70"/>
        <v>424.02826855123675</v>
      </c>
      <c r="AP879">
        <v>0.496</v>
      </c>
      <c r="AR879">
        <v>71.4076004</v>
      </c>
      <c r="AS879">
        <v>0.021</v>
      </c>
      <c r="AU879">
        <v>0.2948091328</v>
      </c>
      <c r="AV879">
        <f t="shared" si="71"/>
        <v>0.3148091328</v>
      </c>
      <c r="AW879">
        <v>0</v>
      </c>
    </row>
    <row r="880" spans="1:49" ht="12.75">
      <c r="A880" s="23">
        <v>37856</v>
      </c>
      <c r="B880" s="22">
        <v>235</v>
      </c>
      <c r="C880" s="24">
        <v>0.83969909</v>
      </c>
      <c r="D880" s="25">
        <v>0.83969909</v>
      </c>
      <c r="E880">
        <v>0</v>
      </c>
      <c r="F880">
        <v>38.84745964</v>
      </c>
      <c r="G880">
        <v>-76.15911819</v>
      </c>
      <c r="H880">
        <v>870.2</v>
      </c>
      <c r="I880">
        <v>840.99</v>
      </c>
      <c r="J880">
        <f t="shared" si="68"/>
        <v>1547.3458112809087</v>
      </c>
      <c r="K880" s="10">
        <v>1732.3526003922552</v>
      </c>
      <c r="L880">
        <v>1714.3214368864594</v>
      </c>
      <c r="M880" s="10">
        <f t="shared" si="69"/>
        <v>1723.3370186393572</v>
      </c>
      <c r="N880" s="22">
        <v>17.4</v>
      </c>
      <c r="O880" s="22">
        <v>19.6</v>
      </c>
      <c r="P880" s="22">
        <v>42.6</v>
      </c>
      <c r="Q880" s="22">
        <f t="shared" si="67"/>
        <v>43.3</v>
      </c>
      <c r="R880"/>
      <c r="S880" s="26">
        <v>3.66E-06</v>
      </c>
      <c r="T880" s="26">
        <v>2.91E-06</v>
      </c>
      <c r="U880" s="26">
        <v>5.42E-07</v>
      </c>
      <c r="V880" s="26">
        <v>2.17E-07</v>
      </c>
      <c r="W880" s="26">
        <v>5.4E-07</v>
      </c>
      <c r="X880" s="26">
        <v>9.92E-08</v>
      </c>
      <c r="Y880">
        <v>803.9</v>
      </c>
      <c r="Z880">
        <v>309.7</v>
      </c>
      <c r="AA880">
        <v>301.4</v>
      </c>
      <c r="AB880">
        <v>2.7</v>
      </c>
      <c r="AD880">
        <v>4656</v>
      </c>
      <c r="AE880">
        <v>252</v>
      </c>
      <c r="AF880">
        <v>91</v>
      </c>
      <c r="AG880">
        <v>29</v>
      </c>
      <c r="AH880">
        <v>8</v>
      </c>
      <c r="AI880">
        <v>13</v>
      </c>
      <c r="AJ880">
        <f t="shared" si="70"/>
        <v>98713.78091872792</v>
      </c>
      <c r="AK880">
        <f t="shared" si="70"/>
        <v>5342.756183745583</v>
      </c>
      <c r="AL880">
        <f t="shared" si="70"/>
        <v>1929.3286219081272</v>
      </c>
      <c r="AM880">
        <f t="shared" si="70"/>
        <v>614.8409893992932</v>
      </c>
      <c r="AN880">
        <f t="shared" si="70"/>
        <v>169.61130742049468</v>
      </c>
      <c r="AO880">
        <f t="shared" si="70"/>
        <v>275.61837455830386</v>
      </c>
      <c r="AP880">
        <v>0.308</v>
      </c>
      <c r="AR880">
        <v>67.89563751</v>
      </c>
      <c r="AS880">
        <v>0.021</v>
      </c>
      <c r="AU880">
        <v>0.3069025576</v>
      </c>
      <c r="AV880">
        <f t="shared" si="71"/>
        <v>0.32690255760000003</v>
      </c>
      <c r="AW880">
        <v>0.008</v>
      </c>
    </row>
    <row r="881" spans="1:49" ht="12.75">
      <c r="A881" s="23">
        <v>37856</v>
      </c>
      <c r="B881" s="22">
        <v>235</v>
      </c>
      <c r="C881" s="24">
        <v>0.839814842</v>
      </c>
      <c r="D881" s="25">
        <v>0.839814842</v>
      </c>
      <c r="E881">
        <v>0</v>
      </c>
      <c r="F881">
        <v>38.84963326</v>
      </c>
      <c r="G881">
        <v>-76.16765573</v>
      </c>
      <c r="H881">
        <v>873.4</v>
      </c>
      <c r="I881">
        <v>844.19</v>
      </c>
      <c r="J881">
        <f t="shared" si="68"/>
        <v>1515.808911567599</v>
      </c>
      <c r="K881" s="10">
        <v>1700.8157006789456</v>
      </c>
      <c r="L881">
        <v>1682.7845371731496</v>
      </c>
      <c r="M881" s="10">
        <f t="shared" si="69"/>
        <v>1691.8001189260476</v>
      </c>
      <c r="N881" s="22">
        <v>16</v>
      </c>
      <c r="O881" s="22">
        <v>32.7</v>
      </c>
      <c r="P881" s="22">
        <v>40.8</v>
      </c>
      <c r="Q881" s="22">
        <f t="shared" si="67"/>
        <v>41.7</v>
      </c>
      <c r="R881"/>
      <c r="AD881">
        <v>4795</v>
      </c>
      <c r="AE881">
        <v>264</v>
      </c>
      <c r="AF881">
        <v>125</v>
      </c>
      <c r="AG881">
        <v>33</v>
      </c>
      <c r="AH881">
        <v>9</v>
      </c>
      <c r="AI881">
        <v>19</v>
      </c>
      <c r="AJ881">
        <f t="shared" si="70"/>
        <v>101660.777385159</v>
      </c>
      <c r="AK881">
        <f t="shared" si="70"/>
        <v>5597.173144876325</v>
      </c>
      <c r="AL881">
        <f t="shared" si="70"/>
        <v>2650.1766784452298</v>
      </c>
      <c r="AM881">
        <f t="shared" si="70"/>
        <v>699.6466431095406</v>
      </c>
      <c r="AN881">
        <f t="shared" si="70"/>
        <v>190.81272084805653</v>
      </c>
      <c r="AO881">
        <f t="shared" si="70"/>
        <v>402.8268551236749</v>
      </c>
      <c r="AP881">
        <v>0.398</v>
      </c>
      <c r="AR881">
        <v>71.57273865</v>
      </c>
      <c r="AS881">
        <v>0.021</v>
      </c>
      <c r="AU881">
        <v>0.3883538246</v>
      </c>
      <c r="AV881">
        <f t="shared" si="71"/>
        <v>0.4083538246</v>
      </c>
      <c r="AW881">
        <v>0.011</v>
      </c>
    </row>
    <row r="882" spans="1:49" ht="12.75">
      <c r="A882" s="23">
        <v>37856</v>
      </c>
      <c r="B882" s="22">
        <v>235</v>
      </c>
      <c r="C882" s="24">
        <v>0.839930534</v>
      </c>
      <c r="D882" s="25">
        <v>0.839930534</v>
      </c>
      <c r="E882">
        <v>0</v>
      </c>
      <c r="F882">
        <v>38.85183077</v>
      </c>
      <c r="G882">
        <v>-76.17619816</v>
      </c>
      <c r="H882">
        <v>877.6</v>
      </c>
      <c r="I882">
        <v>848.39</v>
      </c>
      <c r="J882">
        <f t="shared" si="68"/>
        <v>1474.597663241167</v>
      </c>
      <c r="K882" s="10">
        <v>1659.6044523525138</v>
      </c>
      <c r="L882">
        <v>1641.5732888467178</v>
      </c>
      <c r="M882" s="10">
        <f t="shared" si="69"/>
        <v>1650.5888705996158</v>
      </c>
      <c r="N882" s="22">
        <v>15</v>
      </c>
      <c r="O882" s="22">
        <v>45.1</v>
      </c>
      <c r="P882" s="22">
        <v>37</v>
      </c>
      <c r="Q882" s="22">
        <f t="shared" si="67"/>
        <v>38.9</v>
      </c>
      <c r="R882"/>
      <c r="AD882">
        <v>4949</v>
      </c>
      <c r="AE882">
        <v>268</v>
      </c>
      <c r="AF882">
        <v>111</v>
      </c>
      <c r="AG882">
        <v>32</v>
      </c>
      <c r="AH882">
        <v>14</v>
      </c>
      <c r="AI882">
        <v>16</v>
      </c>
      <c r="AJ882">
        <f t="shared" si="70"/>
        <v>104925.79505300353</v>
      </c>
      <c r="AK882">
        <f t="shared" si="70"/>
        <v>5681.978798586572</v>
      </c>
      <c r="AL882">
        <f t="shared" si="70"/>
        <v>2353.356890459364</v>
      </c>
      <c r="AM882">
        <f t="shared" si="70"/>
        <v>678.4452296819787</v>
      </c>
      <c r="AN882">
        <f t="shared" si="70"/>
        <v>296.81978798586573</v>
      </c>
      <c r="AO882">
        <f t="shared" si="70"/>
        <v>339.22261484098937</v>
      </c>
      <c r="AP882">
        <v>0.476</v>
      </c>
      <c r="AR882">
        <v>63.47325516</v>
      </c>
      <c r="AS882">
        <v>0.021</v>
      </c>
      <c r="AU882">
        <v>0.4411053061</v>
      </c>
      <c r="AV882">
        <f t="shared" si="71"/>
        <v>0.4611053061</v>
      </c>
      <c r="AW882">
        <v>0.006</v>
      </c>
    </row>
    <row r="883" spans="1:49" ht="12.75">
      <c r="A883" s="23">
        <v>37856</v>
      </c>
      <c r="B883" s="22">
        <v>235</v>
      </c>
      <c r="C883" s="24">
        <v>0.840046287</v>
      </c>
      <c r="D883" s="25">
        <v>0.840046287</v>
      </c>
      <c r="E883">
        <v>0</v>
      </c>
      <c r="F883">
        <v>38.8544557</v>
      </c>
      <c r="G883">
        <v>-76.18440433</v>
      </c>
      <c r="H883">
        <v>882.5</v>
      </c>
      <c r="I883">
        <v>853.29</v>
      </c>
      <c r="J883">
        <f t="shared" si="68"/>
        <v>1426.774953703746</v>
      </c>
      <c r="K883" s="10">
        <v>1611.7817428150925</v>
      </c>
      <c r="L883">
        <v>1593.7505793092967</v>
      </c>
      <c r="M883" s="10">
        <f t="shared" si="69"/>
        <v>1602.7661610621944</v>
      </c>
      <c r="N883" s="22">
        <v>15.5</v>
      </c>
      <c r="O883" s="22">
        <v>47</v>
      </c>
      <c r="P883" s="22">
        <v>33.5</v>
      </c>
      <c r="Q883" s="22">
        <f t="shared" si="67"/>
        <v>35.25</v>
      </c>
      <c r="R883"/>
      <c r="S883" s="26">
        <v>6.35E-06</v>
      </c>
      <c r="T883" s="26">
        <v>4.36E-06</v>
      </c>
      <c r="U883" s="26">
        <v>2.26E-06</v>
      </c>
      <c r="V883" s="26">
        <v>1E-06</v>
      </c>
      <c r="W883" s="26">
        <v>9.69E-07</v>
      </c>
      <c r="X883" s="26">
        <v>9.3E-07</v>
      </c>
      <c r="Y883">
        <v>815.4</v>
      </c>
      <c r="Z883">
        <v>309.6</v>
      </c>
      <c r="AA883">
        <v>301.4</v>
      </c>
      <c r="AB883">
        <v>3.3</v>
      </c>
      <c r="AD883">
        <v>5019</v>
      </c>
      <c r="AE883">
        <v>270</v>
      </c>
      <c r="AF883">
        <v>112</v>
      </c>
      <c r="AG883">
        <v>36</v>
      </c>
      <c r="AH883">
        <v>15</v>
      </c>
      <c r="AI883">
        <v>23</v>
      </c>
      <c r="AJ883">
        <f t="shared" si="70"/>
        <v>106409.89399293286</v>
      </c>
      <c r="AK883">
        <f t="shared" si="70"/>
        <v>5724.381625441696</v>
      </c>
      <c r="AL883">
        <f t="shared" si="70"/>
        <v>2374.558303886926</v>
      </c>
      <c r="AM883">
        <f t="shared" si="70"/>
        <v>763.2508833922261</v>
      </c>
      <c r="AN883">
        <f t="shared" si="70"/>
        <v>318.02120141342755</v>
      </c>
      <c r="AO883">
        <f t="shared" si="70"/>
        <v>487.63250883392226</v>
      </c>
      <c r="AP883">
        <v>0.426</v>
      </c>
      <c r="AR883">
        <v>67.78911591</v>
      </c>
      <c r="AS883">
        <v>0.031</v>
      </c>
      <c r="AU883">
        <v>0.8191213012</v>
      </c>
      <c r="AV883">
        <f t="shared" si="71"/>
        <v>0.8391213012000001</v>
      </c>
      <c r="AW883">
        <v>0.003</v>
      </c>
    </row>
    <row r="884" spans="1:49" ht="12.75">
      <c r="A884" s="23">
        <v>37856</v>
      </c>
      <c r="B884" s="22">
        <v>235</v>
      </c>
      <c r="C884" s="24">
        <v>0.840162039</v>
      </c>
      <c r="D884" s="25">
        <v>0.840162039</v>
      </c>
      <c r="E884">
        <v>0</v>
      </c>
      <c r="F884">
        <v>38.85691091</v>
      </c>
      <c r="G884">
        <v>-76.19275118</v>
      </c>
      <c r="H884">
        <v>886.1</v>
      </c>
      <c r="I884">
        <v>856.89</v>
      </c>
      <c r="J884">
        <f t="shared" si="68"/>
        <v>1391.8145763223222</v>
      </c>
      <c r="K884" s="10">
        <v>1576.8213654336687</v>
      </c>
      <c r="L884">
        <v>1558.7902019278729</v>
      </c>
      <c r="M884" s="10">
        <f t="shared" si="69"/>
        <v>1567.8057836807707</v>
      </c>
      <c r="N884" s="22">
        <v>15.8</v>
      </c>
      <c r="O884" s="22">
        <v>50</v>
      </c>
      <c r="P884" s="22">
        <v>32.2</v>
      </c>
      <c r="Q884" s="22">
        <f t="shared" si="67"/>
        <v>32.85</v>
      </c>
      <c r="R884"/>
      <c r="AD884">
        <v>5105</v>
      </c>
      <c r="AE884">
        <v>286</v>
      </c>
      <c r="AF884">
        <v>117</v>
      </c>
      <c r="AG884">
        <v>22</v>
      </c>
      <c r="AH884">
        <v>4</v>
      </c>
      <c r="AI884">
        <v>34</v>
      </c>
      <c r="AJ884">
        <f t="shared" si="70"/>
        <v>108233.21554770318</v>
      </c>
      <c r="AK884">
        <f t="shared" si="70"/>
        <v>6063.604240282685</v>
      </c>
      <c r="AL884">
        <f t="shared" si="70"/>
        <v>2480.5653710247348</v>
      </c>
      <c r="AM884">
        <f aca="true" t="shared" si="72" ref="AJ884:AO926">IF(AG884&gt;0,(AG884*(60/1))/2.83,"")</f>
        <v>466.4310954063604</v>
      </c>
      <c r="AN884">
        <f t="shared" si="72"/>
        <v>84.80565371024734</v>
      </c>
      <c r="AO884">
        <f t="shared" si="72"/>
        <v>720.8480565371025</v>
      </c>
      <c r="AP884">
        <v>0.506</v>
      </c>
      <c r="AR884">
        <v>83.36444092</v>
      </c>
      <c r="AS884">
        <v>0.041</v>
      </c>
      <c r="AU884">
        <v>1.178071618</v>
      </c>
      <c r="AV884">
        <f t="shared" si="71"/>
        <v>1.198071618</v>
      </c>
      <c r="AW884">
        <v>0.001</v>
      </c>
    </row>
    <row r="885" spans="1:49" ht="12.75">
      <c r="A885" s="23">
        <v>37856</v>
      </c>
      <c r="B885" s="22">
        <v>235</v>
      </c>
      <c r="C885" s="24">
        <v>0.840277791</v>
      </c>
      <c r="D885" s="25">
        <v>0.840277791</v>
      </c>
      <c r="E885">
        <v>0</v>
      </c>
      <c r="F885">
        <v>38.85922835</v>
      </c>
      <c r="G885">
        <v>-76.20127075</v>
      </c>
      <c r="H885">
        <v>890.3</v>
      </c>
      <c r="I885">
        <v>861.09</v>
      </c>
      <c r="J885">
        <f t="shared" si="68"/>
        <v>1351.2126307291103</v>
      </c>
      <c r="K885" s="10">
        <v>1536.2194198404586</v>
      </c>
      <c r="L885">
        <v>1518.1882563346626</v>
      </c>
      <c r="M885" s="10">
        <f t="shared" si="69"/>
        <v>1527.2038380875606</v>
      </c>
      <c r="N885" s="22">
        <v>15.9</v>
      </c>
      <c r="O885" s="22">
        <v>51.3</v>
      </c>
      <c r="P885" s="22">
        <v>33.8</v>
      </c>
      <c r="Q885" s="22">
        <f t="shared" si="67"/>
        <v>33</v>
      </c>
      <c r="R885">
        <v>29.848</v>
      </c>
      <c r="AD885">
        <v>5099</v>
      </c>
      <c r="AE885">
        <v>294</v>
      </c>
      <c r="AF885">
        <v>127</v>
      </c>
      <c r="AG885">
        <v>38</v>
      </c>
      <c r="AH885">
        <v>13</v>
      </c>
      <c r="AI885">
        <v>30</v>
      </c>
      <c r="AJ885">
        <f t="shared" si="72"/>
        <v>108106.0070671378</v>
      </c>
      <c r="AK885">
        <f t="shared" si="72"/>
        <v>6233.21554770318</v>
      </c>
      <c r="AL885">
        <f t="shared" si="72"/>
        <v>2692.5795053003535</v>
      </c>
      <c r="AM885">
        <f t="shared" si="72"/>
        <v>805.6537102473497</v>
      </c>
      <c r="AN885">
        <f t="shared" si="72"/>
        <v>275.61837455830386</v>
      </c>
      <c r="AO885">
        <f t="shared" si="72"/>
        <v>636.0424028268551</v>
      </c>
      <c r="AP885">
        <v>0.436</v>
      </c>
      <c r="AR885">
        <v>83.01761627</v>
      </c>
      <c r="AS885">
        <v>0.101</v>
      </c>
      <c r="AU885">
        <v>1.345554709</v>
      </c>
      <c r="AV885">
        <f t="shared" si="71"/>
        <v>1.365554709</v>
      </c>
      <c r="AW885">
        <v>0.004</v>
      </c>
    </row>
    <row r="886" spans="1:49" ht="12.75">
      <c r="A886" s="23">
        <v>37856</v>
      </c>
      <c r="B886" s="22">
        <v>235</v>
      </c>
      <c r="C886" s="24">
        <v>0.840393543</v>
      </c>
      <c r="D886" s="25">
        <v>0.840393543</v>
      </c>
      <c r="E886">
        <v>0</v>
      </c>
      <c r="F886">
        <v>38.86166771</v>
      </c>
      <c r="G886">
        <v>-76.20962683</v>
      </c>
      <c r="H886">
        <v>894</v>
      </c>
      <c r="I886">
        <v>864.79</v>
      </c>
      <c r="J886">
        <f t="shared" si="68"/>
        <v>1315.607991765928</v>
      </c>
      <c r="K886" s="10">
        <v>1500.6147808772748</v>
      </c>
      <c r="L886">
        <v>1482.5836173714788</v>
      </c>
      <c r="M886" s="10">
        <f t="shared" si="69"/>
        <v>1491.5991991243768</v>
      </c>
      <c r="N886" s="22">
        <v>16.4</v>
      </c>
      <c r="O886" s="22">
        <v>53.2</v>
      </c>
      <c r="P886" s="22">
        <v>34.6</v>
      </c>
      <c r="Q886" s="22">
        <f t="shared" si="67"/>
        <v>34.2</v>
      </c>
      <c r="R886"/>
      <c r="S886" s="26">
        <v>1.4E-05</v>
      </c>
      <c r="T886" s="26">
        <v>9.4E-06</v>
      </c>
      <c r="U886" s="26">
        <v>4.31E-06</v>
      </c>
      <c r="V886" s="26">
        <v>2.1E-06</v>
      </c>
      <c r="W886" s="26">
        <v>1.77E-06</v>
      </c>
      <c r="X886" s="26">
        <v>7.84E-07</v>
      </c>
      <c r="Y886">
        <v>828.2</v>
      </c>
      <c r="Z886">
        <v>309.6</v>
      </c>
      <c r="AA886">
        <v>301.3</v>
      </c>
      <c r="AB886">
        <v>5.6</v>
      </c>
      <c r="AD886">
        <v>5136</v>
      </c>
      <c r="AE886">
        <v>273</v>
      </c>
      <c r="AF886">
        <v>90</v>
      </c>
      <c r="AG886">
        <v>30</v>
      </c>
      <c r="AH886">
        <v>12</v>
      </c>
      <c r="AI886">
        <v>15</v>
      </c>
      <c r="AJ886">
        <f t="shared" si="72"/>
        <v>108890.45936395759</v>
      </c>
      <c r="AK886">
        <f t="shared" si="72"/>
        <v>5787.985865724381</v>
      </c>
      <c r="AL886">
        <f t="shared" si="72"/>
        <v>1908.1272084805653</v>
      </c>
      <c r="AM886">
        <f t="shared" si="72"/>
        <v>636.0424028268551</v>
      </c>
      <c r="AN886">
        <f t="shared" si="72"/>
        <v>254.41696113074204</v>
      </c>
      <c r="AO886">
        <f t="shared" si="72"/>
        <v>318.02120141342755</v>
      </c>
      <c r="AP886">
        <v>0.487</v>
      </c>
      <c r="AR886">
        <v>95.47490692</v>
      </c>
      <c r="AS886">
        <v>0.111</v>
      </c>
      <c r="AU886">
        <v>1.800103545</v>
      </c>
      <c r="AV886">
        <f t="shared" si="71"/>
        <v>1.820103545</v>
      </c>
      <c r="AW886">
        <v>0.011</v>
      </c>
    </row>
    <row r="887" spans="1:49" ht="12.75">
      <c r="A887" s="23">
        <v>37856</v>
      </c>
      <c r="B887" s="22">
        <v>235</v>
      </c>
      <c r="C887" s="24">
        <v>0.840509236</v>
      </c>
      <c r="D887" s="25">
        <v>0.840509236</v>
      </c>
      <c r="E887">
        <v>0</v>
      </c>
      <c r="F887">
        <v>38.86406998</v>
      </c>
      <c r="G887">
        <v>-76.21796122</v>
      </c>
      <c r="H887">
        <v>897.9</v>
      </c>
      <c r="I887">
        <v>868.69</v>
      </c>
      <c r="J887">
        <f t="shared" si="68"/>
        <v>1278.2433091712626</v>
      </c>
      <c r="K887" s="10">
        <v>1463.250098282611</v>
      </c>
      <c r="L887">
        <v>1445.2189347768149</v>
      </c>
      <c r="M887" s="10">
        <f t="shared" si="69"/>
        <v>1454.234516529713</v>
      </c>
      <c r="N887" s="22">
        <v>16.4</v>
      </c>
      <c r="O887" s="22">
        <v>56.2</v>
      </c>
      <c r="P887" s="22">
        <v>36.1</v>
      </c>
      <c r="Q887" s="22">
        <f t="shared" si="67"/>
        <v>35.35</v>
      </c>
      <c r="R887"/>
      <c r="AD887">
        <v>5089</v>
      </c>
      <c r="AE887">
        <v>293</v>
      </c>
      <c r="AF887">
        <v>111</v>
      </c>
      <c r="AG887">
        <v>23</v>
      </c>
      <c r="AH887">
        <v>15</v>
      </c>
      <c r="AI887">
        <v>28</v>
      </c>
      <c r="AJ887">
        <f t="shared" si="72"/>
        <v>107893.9929328622</v>
      </c>
      <c r="AK887">
        <f t="shared" si="72"/>
        <v>6212.014134275618</v>
      </c>
      <c r="AL887">
        <f t="shared" si="72"/>
        <v>2353.356890459364</v>
      </c>
      <c r="AM887">
        <f t="shared" si="72"/>
        <v>487.63250883392226</v>
      </c>
      <c r="AN887">
        <f t="shared" si="72"/>
        <v>318.02120141342755</v>
      </c>
      <c r="AO887">
        <f t="shared" si="72"/>
        <v>593.6395759717315</v>
      </c>
      <c r="AP887">
        <v>0.506</v>
      </c>
      <c r="AR887">
        <v>101.3586731</v>
      </c>
      <c r="AS887">
        <v>0.121</v>
      </c>
      <c r="AU887">
        <v>2.283351898</v>
      </c>
      <c r="AV887">
        <f t="shared" si="71"/>
        <v>2.303351898</v>
      </c>
      <c r="AW887">
        <v>0.008</v>
      </c>
    </row>
    <row r="888" spans="1:49" ht="12.75">
      <c r="A888" s="23">
        <v>37856</v>
      </c>
      <c r="B888" s="22">
        <v>235</v>
      </c>
      <c r="C888" s="24">
        <v>0.840624988</v>
      </c>
      <c r="D888" s="25">
        <v>0.840624988</v>
      </c>
      <c r="E888">
        <v>0</v>
      </c>
      <c r="F888">
        <v>38.86637229</v>
      </c>
      <c r="G888">
        <v>-76.22646818</v>
      </c>
      <c r="H888">
        <v>901.4</v>
      </c>
      <c r="I888">
        <v>872.19</v>
      </c>
      <c r="J888">
        <f t="shared" si="68"/>
        <v>1244.85345006443</v>
      </c>
      <c r="K888" s="10">
        <v>1429.8602391757781</v>
      </c>
      <c r="L888">
        <v>1411.8290756699823</v>
      </c>
      <c r="M888" s="10">
        <f t="shared" si="69"/>
        <v>1420.8446574228801</v>
      </c>
      <c r="N888" s="22">
        <v>16.5</v>
      </c>
      <c r="O888" s="22">
        <v>61.4</v>
      </c>
      <c r="P888" s="22">
        <v>39.1</v>
      </c>
      <c r="Q888" s="22">
        <f t="shared" si="67"/>
        <v>37.6</v>
      </c>
      <c r="R888"/>
      <c r="AD888">
        <v>4805</v>
      </c>
      <c r="AE888">
        <v>308</v>
      </c>
      <c r="AF888">
        <v>109</v>
      </c>
      <c r="AG888">
        <v>38</v>
      </c>
      <c r="AH888">
        <v>10</v>
      </c>
      <c r="AI888">
        <v>18</v>
      </c>
      <c r="AJ888">
        <f t="shared" si="72"/>
        <v>101872.79151943463</v>
      </c>
      <c r="AK888">
        <f t="shared" si="72"/>
        <v>6530.0353356890455</v>
      </c>
      <c r="AL888">
        <f t="shared" si="72"/>
        <v>2310.95406360424</v>
      </c>
      <c r="AM888">
        <f t="shared" si="72"/>
        <v>805.6537102473497</v>
      </c>
      <c r="AN888">
        <f t="shared" si="72"/>
        <v>212.01413427561837</v>
      </c>
      <c r="AO888">
        <f t="shared" si="72"/>
        <v>381.62544169611306</v>
      </c>
      <c r="AP888">
        <v>0.556</v>
      </c>
      <c r="AR888">
        <v>114.9192886</v>
      </c>
      <c r="AS888">
        <v>0.161</v>
      </c>
      <c r="AU888">
        <v>2.73311758</v>
      </c>
      <c r="AV888">
        <f t="shared" si="71"/>
        <v>2.75311758</v>
      </c>
      <c r="AW888">
        <v>0.004</v>
      </c>
    </row>
    <row r="889" spans="1:49" ht="12.75">
      <c r="A889" s="23">
        <v>37856</v>
      </c>
      <c r="B889" s="22">
        <v>235</v>
      </c>
      <c r="C889" s="24">
        <v>0.84074074</v>
      </c>
      <c r="D889" s="25">
        <v>0.84074074</v>
      </c>
      <c r="E889">
        <v>0</v>
      </c>
      <c r="F889">
        <v>38.86859148</v>
      </c>
      <c r="G889">
        <v>-76.23497249</v>
      </c>
      <c r="H889">
        <v>904.5</v>
      </c>
      <c r="I889">
        <v>875.29</v>
      </c>
      <c r="J889">
        <f t="shared" si="68"/>
        <v>1215.3912802461691</v>
      </c>
      <c r="K889" s="10">
        <v>1400.3980693575159</v>
      </c>
      <c r="L889">
        <v>1382.3669058517198</v>
      </c>
      <c r="M889" s="10">
        <f t="shared" si="69"/>
        <v>1391.3824876046178</v>
      </c>
      <c r="N889" s="22">
        <v>16.6</v>
      </c>
      <c r="O889" s="22">
        <v>64</v>
      </c>
      <c r="P889" s="22">
        <v>44.6</v>
      </c>
      <c r="Q889" s="22">
        <f t="shared" si="67"/>
        <v>41.85</v>
      </c>
      <c r="R889"/>
      <c r="S889" s="26">
        <v>2.4E-05</v>
      </c>
      <c r="T889" s="26">
        <v>1.42E-05</v>
      </c>
      <c r="U889" s="26">
        <v>7E-06</v>
      </c>
      <c r="V889" s="26">
        <v>4.02E-06</v>
      </c>
      <c r="W889" s="26">
        <v>2.86E-06</v>
      </c>
      <c r="X889" s="26">
        <v>2.57E-06</v>
      </c>
      <c r="Y889">
        <v>839.9</v>
      </c>
      <c r="Z889">
        <v>309.5</v>
      </c>
      <c r="AA889">
        <v>301.3</v>
      </c>
      <c r="AB889">
        <v>8.5</v>
      </c>
      <c r="AD889">
        <v>4473</v>
      </c>
      <c r="AE889">
        <v>249</v>
      </c>
      <c r="AF889">
        <v>92</v>
      </c>
      <c r="AG889">
        <v>35</v>
      </c>
      <c r="AH889">
        <v>6</v>
      </c>
      <c r="AI889">
        <v>22</v>
      </c>
      <c r="AJ889">
        <f t="shared" si="72"/>
        <v>94833.9222614841</v>
      </c>
      <c r="AK889">
        <f t="shared" si="72"/>
        <v>5279.151943462897</v>
      </c>
      <c r="AL889">
        <f t="shared" si="72"/>
        <v>1950.530035335689</v>
      </c>
      <c r="AM889">
        <f t="shared" si="72"/>
        <v>742.0494699646642</v>
      </c>
      <c r="AN889">
        <f t="shared" si="72"/>
        <v>127.20848056537102</v>
      </c>
      <c r="AO889">
        <f t="shared" si="72"/>
        <v>466.4310954063604</v>
      </c>
      <c r="AP889">
        <v>0.606</v>
      </c>
      <c r="AR889">
        <v>138.6341095</v>
      </c>
      <c r="AS889">
        <v>0.191</v>
      </c>
      <c r="AU889">
        <v>3.274232149</v>
      </c>
      <c r="AV889">
        <f t="shared" si="71"/>
        <v>3.294232149</v>
      </c>
      <c r="AW889">
        <v>0.002</v>
      </c>
    </row>
    <row r="890" spans="1:49" ht="12.75">
      <c r="A890" s="23">
        <v>37856</v>
      </c>
      <c r="B890" s="22">
        <v>235</v>
      </c>
      <c r="C890" s="24">
        <v>0.840856493</v>
      </c>
      <c r="D890" s="25">
        <v>0.840856493</v>
      </c>
      <c r="E890">
        <v>0</v>
      </c>
      <c r="F890">
        <v>38.87087575</v>
      </c>
      <c r="G890">
        <v>-76.24326209</v>
      </c>
      <c r="H890">
        <v>908.3</v>
      </c>
      <c r="I890">
        <v>879.09</v>
      </c>
      <c r="J890">
        <f t="shared" si="68"/>
        <v>1179.418384338272</v>
      </c>
      <c r="K890" s="10">
        <v>1364.4251734496188</v>
      </c>
      <c r="L890">
        <v>1346.3940099438228</v>
      </c>
      <c r="M890" s="10">
        <f t="shared" si="69"/>
        <v>1355.4095916967208</v>
      </c>
      <c r="N890" s="22">
        <v>16.8</v>
      </c>
      <c r="O890" s="22">
        <v>64.5</v>
      </c>
      <c r="P890" s="22">
        <v>51.6</v>
      </c>
      <c r="Q890" s="22">
        <f t="shared" si="67"/>
        <v>48.1</v>
      </c>
      <c r="R890"/>
      <c r="AD890">
        <v>4157</v>
      </c>
      <c r="AE890">
        <v>262</v>
      </c>
      <c r="AF890">
        <v>114</v>
      </c>
      <c r="AG890">
        <v>30</v>
      </c>
      <c r="AH890">
        <v>11</v>
      </c>
      <c r="AI890">
        <v>37</v>
      </c>
      <c r="AJ890">
        <f t="shared" si="72"/>
        <v>88134.27561837455</v>
      </c>
      <c r="AK890">
        <f t="shared" si="72"/>
        <v>5554.770318021201</v>
      </c>
      <c r="AL890">
        <f t="shared" si="72"/>
        <v>2416.9611307420496</v>
      </c>
      <c r="AM890">
        <f t="shared" si="72"/>
        <v>636.0424028268551</v>
      </c>
      <c r="AN890">
        <f t="shared" si="72"/>
        <v>233.2155477031802</v>
      </c>
      <c r="AO890">
        <f t="shared" si="72"/>
        <v>784.452296819788</v>
      </c>
      <c r="AP890">
        <v>0.626</v>
      </c>
      <c r="AR890">
        <v>147.0810242</v>
      </c>
      <c r="AS890">
        <v>0.201</v>
      </c>
      <c r="AU890">
        <v>3.525981188</v>
      </c>
      <c r="AV890">
        <f t="shared" si="71"/>
        <v>3.545981188</v>
      </c>
      <c r="AW890">
        <v>0.003</v>
      </c>
    </row>
    <row r="891" spans="1:49" ht="12.75">
      <c r="A891" s="23">
        <v>37856</v>
      </c>
      <c r="B891" s="22">
        <v>235</v>
      </c>
      <c r="C891" s="24">
        <v>0.840972245</v>
      </c>
      <c r="D891" s="25">
        <v>0.840972245</v>
      </c>
      <c r="E891">
        <v>0</v>
      </c>
      <c r="F891">
        <v>38.87351846</v>
      </c>
      <c r="G891">
        <v>-76.25126513</v>
      </c>
      <c r="H891">
        <v>913.3</v>
      </c>
      <c r="I891">
        <v>884.09</v>
      </c>
      <c r="J891">
        <f t="shared" si="68"/>
        <v>1132.3218109235145</v>
      </c>
      <c r="K891" s="10">
        <v>1317.3286000348612</v>
      </c>
      <c r="L891">
        <v>1299.2974365290652</v>
      </c>
      <c r="M891" s="10">
        <f t="shared" si="69"/>
        <v>1308.3130182819632</v>
      </c>
      <c r="N891" s="22">
        <v>17.3</v>
      </c>
      <c r="O891" s="22">
        <v>64.5</v>
      </c>
      <c r="P891" s="22">
        <v>55</v>
      </c>
      <c r="Q891" s="22">
        <f t="shared" si="67"/>
        <v>53.3</v>
      </c>
      <c r="R891">
        <v>14.342</v>
      </c>
      <c r="AD891">
        <v>3713</v>
      </c>
      <c r="AE891">
        <v>249</v>
      </c>
      <c r="AF891">
        <v>82</v>
      </c>
      <c r="AG891">
        <v>31</v>
      </c>
      <c r="AH891">
        <v>5</v>
      </c>
      <c r="AI891">
        <v>26</v>
      </c>
      <c r="AJ891">
        <f t="shared" si="72"/>
        <v>78720.8480565371</v>
      </c>
      <c r="AK891">
        <f t="shared" si="72"/>
        <v>5279.151943462897</v>
      </c>
      <c r="AL891">
        <f t="shared" si="72"/>
        <v>1738.5159010600705</v>
      </c>
      <c r="AM891">
        <f t="shared" si="72"/>
        <v>657.243816254417</v>
      </c>
      <c r="AN891">
        <f t="shared" si="72"/>
        <v>106.00706713780919</v>
      </c>
      <c r="AO891">
        <f t="shared" si="72"/>
        <v>551.2367491166077</v>
      </c>
      <c r="AP891">
        <v>0.647</v>
      </c>
      <c r="AR891">
        <v>166.9364166</v>
      </c>
      <c r="AS891">
        <v>0.261</v>
      </c>
      <c r="AU891">
        <v>3.668658733</v>
      </c>
      <c r="AV891">
        <f t="shared" si="71"/>
        <v>3.688658733</v>
      </c>
      <c r="AW891">
        <v>0.009</v>
      </c>
    </row>
    <row r="892" spans="1:49" ht="12.75">
      <c r="A892" s="23">
        <v>37856</v>
      </c>
      <c r="B892" s="22">
        <v>235</v>
      </c>
      <c r="C892" s="24">
        <v>0.841087937</v>
      </c>
      <c r="D892" s="25">
        <v>0.841087937</v>
      </c>
      <c r="E892">
        <v>0</v>
      </c>
      <c r="F892">
        <v>38.87637248</v>
      </c>
      <c r="G892">
        <v>-76.25910585</v>
      </c>
      <c r="H892">
        <v>917.1</v>
      </c>
      <c r="I892">
        <v>887.89</v>
      </c>
      <c r="J892">
        <f t="shared" si="68"/>
        <v>1096.706213020571</v>
      </c>
      <c r="K892" s="10">
        <v>1281.7130021319176</v>
      </c>
      <c r="L892">
        <v>1263.6818386261218</v>
      </c>
      <c r="M892" s="10">
        <f t="shared" si="69"/>
        <v>1272.6974203790196</v>
      </c>
      <c r="N892" s="22">
        <v>17.7</v>
      </c>
      <c r="O892" s="22">
        <v>64</v>
      </c>
      <c r="P892" s="22">
        <v>55.1</v>
      </c>
      <c r="Q892" s="22">
        <f t="shared" si="67"/>
        <v>55.05</v>
      </c>
      <c r="R892"/>
      <c r="AD892">
        <v>3708</v>
      </c>
      <c r="AE892">
        <v>232</v>
      </c>
      <c r="AF892">
        <v>92</v>
      </c>
      <c r="AG892">
        <v>22</v>
      </c>
      <c r="AH892">
        <v>9</v>
      </c>
      <c r="AI892">
        <v>31</v>
      </c>
      <c r="AJ892">
        <f t="shared" si="72"/>
        <v>78614.8409893993</v>
      </c>
      <c r="AK892">
        <f t="shared" si="72"/>
        <v>4918.727915194346</v>
      </c>
      <c r="AL892">
        <f t="shared" si="72"/>
        <v>1950.530035335689</v>
      </c>
      <c r="AM892">
        <f t="shared" si="72"/>
        <v>466.4310954063604</v>
      </c>
      <c r="AN892">
        <f t="shared" si="72"/>
        <v>190.81272084805653</v>
      </c>
      <c r="AO892">
        <f t="shared" si="72"/>
        <v>657.243816254417</v>
      </c>
      <c r="AP892">
        <v>0.725</v>
      </c>
      <c r="AR892">
        <v>183.063736</v>
      </c>
      <c r="AS892">
        <v>0.242</v>
      </c>
      <c r="AU892">
        <v>3.961531878</v>
      </c>
      <c r="AV892">
        <f t="shared" si="71"/>
        <v>3.981531878</v>
      </c>
      <c r="AW892">
        <v>0.01</v>
      </c>
    </row>
    <row r="893" spans="1:49" ht="12.75">
      <c r="A893" s="23">
        <v>37856</v>
      </c>
      <c r="B893" s="22">
        <v>235</v>
      </c>
      <c r="C893" s="24">
        <v>0.84120369</v>
      </c>
      <c r="D893" s="25">
        <v>0.84120369</v>
      </c>
      <c r="E893">
        <v>0</v>
      </c>
      <c r="F893">
        <v>38.87908162</v>
      </c>
      <c r="G893">
        <v>-76.26717452</v>
      </c>
      <c r="H893">
        <v>921.2</v>
      </c>
      <c r="I893">
        <v>891.99</v>
      </c>
      <c r="J893">
        <f t="shared" si="68"/>
        <v>1058.4494082422596</v>
      </c>
      <c r="K893" s="10">
        <v>1243.456197353606</v>
      </c>
      <c r="L893">
        <v>1225.4250338478103</v>
      </c>
      <c r="M893" s="10">
        <f t="shared" si="69"/>
        <v>1234.440615600708</v>
      </c>
      <c r="N893" s="22">
        <v>17.9</v>
      </c>
      <c r="O893" s="22">
        <v>63.9</v>
      </c>
      <c r="P893" s="22">
        <v>55.4</v>
      </c>
      <c r="Q893" s="22">
        <f t="shared" si="67"/>
        <v>55.25</v>
      </c>
      <c r="R893"/>
      <c r="S893" s="26">
        <v>3.02E-05</v>
      </c>
      <c r="T893" s="26">
        <v>1.91E-05</v>
      </c>
      <c r="U893" s="26">
        <v>1.04E-05</v>
      </c>
      <c r="V893" s="26">
        <v>5.14E-06</v>
      </c>
      <c r="W893" s="26">
        <v>3.76E-06</v>
      </c>
      <c r="X893" s="26">
        <v>3E-06</v>
      </c>
      <c r="Y893">
        <v>851.6</v>
      </c>
      <c r="Z893">
        <v>309.5</v>
      </c>
      <c r="AA893">
        <v>301.2</v>
      </c>
      <c r="AB893">
        <v>11.3</v>
      </c>
      <c r="AD893">
        <v>3510</v>
      </c>
      <c r="AE893">
        <v>206</v>
      </c>
      <c r="AF893">
        <v>97</v>
      </c>
      <c r="AG893">
        <v>30</v>
      </c>
      <c r="AH893">
        <v>13</v>
      </c>
      <c r="AI893">
        <v>33</v>
      </c>
      <c r="AJ893">
        <f t="shared" si="72"/>
        <v>74416.96113074204</v>
      </c>
      <c r="AK893">
        <f t="shared" si="72"/>
        <v>4367.491166077739</v>
      </c>
      <c r="AL893">
        <f t="shared" si="72"/>
        <v>2056.537102473498</v>
      </c>
      <c r="AM893">
        <f t="shared" si="72"/>
        <v>636.0424028268551</v>
      </c>
      <c r="AN893">
        <f t="shared" si="72"/>
        <v>275.61837455830386</v>
      </c>
      <c r="AO893">
        <f t="shared" si="72"/>
        <v>699.6466431095406</v>
      </c>
      <c r="AP893">
        <v>0.775</v>
      </c>
      <c r="AR893">
        <v>187.3099213</v>
      </c>
      <c r="AS893">
        <v>0.251</v>
      </c>
      <c r="AU893">
        <v>3.955926895</v>
      </c>
      <c r="AV893">
        <f t="shared" si="71"/>
        <v>3.975926895</v>
      </c>
      <c r="AW893">
        <v>0.004</v>
      </c>
    </row>
    <row r="894" spans="1:49" ht="12.75">
      <c r="A894" s="23">
        <v>37856</v>
      </c>
      <c r="B894" s="22">
        <v>235</v>
      </c>
      <c r="C894" s="24">
        <v>0.841319442</v>
      </c>
      <c r="D894" s="25">
        <v>0.841319442</v>
      </c>
      <c r="E894">
        <v>0</v>
      </c>
      <c r="F894">
        <v>38.88158061</v>
      </c>
      <c r="G894">
        <v>-76.27517157</v>
      </c>
      <c r="H894">
        <v>924.7</v>
      </c>
      <c r="I894">
        <v>895.49</v>
      </c>
      <c r="J894">
        <f t="shared" si="68"/>
        <v>1025.9300324217793</v>
      </c>
      <c r="K894" s="10">
        <v>1210.936821533126</v>
      </c>
      <c r="L894">
        <v>1192.90565802733</v>
      </c>
      <c r="M894" s="10">
        <f t="shared" si="69"/>
        <v>1201.921239780228</v>
      </c>
      <c r="N894" s="22">
        <v>18.3</v>
      </c>
      <c r="O894" s="22">
        <v>63.6</v>
      </c>
      <c r="P894" s="22">
        <v>56</v>
      </c>
      <c r="Q894" s="22">
        <f t="shared" si="67"/>
        <v>55.7</v>
      </c>
      <c r="R894"/>
      <c r="AD894">
        <v>3905</v>
      </c>
      <c r="AE894">
        <v>201</v>
      </c>
      <c r="AF894">
        <v>83</v>
      </c>
      <c r="AG894">
        <v>27</v>
      </c>
      <c r="AH894">
        <v>12</v>
      </c>
      <c r="AI894">
        <v>28</v>
      </c>
      <c r="AJ894">
        <f t="shared" si="72"/>
        <v>82791.51943462898</v>
      </c>
      <c r="AK894">
        <f t="shared" si="72"/>
        <v>4261.484098939929</v>
      </c>
      <c r="AL894">
        <f t="shared" si="72"/>
        <v>1759.7173144876324</v>
      </c>
      <c r="AM894">
        <f t="shared" si="72"/>
        <v>572.4381625441696</v>
      </c>
      <c r="AN894">
        <f t="shared" si="72"/>
        <v>254.41696113074204</v>
      </c>
      <c r="AO894">
        <f t="shared" si="72"/>
        <v>593.6395759717315</v>
      </c>
      <c r="AP894">
        <v>0.834</v>
      </c>
      <c r="AR894">
        <v>205.6919708</v>
      </c>
      <c r="AS894">
        <v>0.231</v>
      </c>
      <c r="AU894">
        <v>4.003165722</v>
      </c>
      <c r="AV894">
        <f t="shared" si="71"/>
        <v>4.023165722</v>
      </c>
      <c r="AW894">
        <v>0.003</v>
      </c>
    </row>
    <row r="895" spans="1:49" ht="12.75">
      <c r="A895" s="23">
        <v>37856</v>
      </c>
      <c r="B895" s="22">
        <v>235</v>
      </c>
      <c r="C895" s="24">
        <v>0.841435194</v>
      </c>
      <c r="D895" s="25">
        <v>0.841435194</v>
      </c>
      <c r="E895">
        <v>0</v>
      </c>
      <c r="F895">
        <v>38.88442053</v>
      </c>
      <c r="G895">
        <v>-76.28313799</v>
      </c>
      <c r="H895">
        <v>928</v>
      </c>
      <c r="I895">
        <v>898.79</v>
      </c>
      <c r="J895">
        <f t="shared" si="68"/>
        <v>995.38511142252</v>
      </c>
      <c r="K895" s="10">
        <v>1180.3919005338666</v>
      </c>
      <c r="L895">
        <v>1162.3607370280706</v>
      </c>
      <c r="M895" s="10">
        <f t="shared" si="69"/>
        <v>1171.3763187809686</v>
      </c>
      <c r="N895" s="22">
        <v>18.5</v>
      </c>
      <c r="O895" s="22">
        <v>63</v>
      </c>
      <c r="P895" s="22">
        <v>58.1</v>
      </c>
      <c r="Q895" s="22">
        <f aca="true" t="shared" si="73" ref="Q895:Q958">AVERAGE(P894:P895)</f>
        <v>57.05</v>
      </c>
      <c r="R895"/>
      <c r="AD895">
        <v>4081</v>
      </c>
      <c r="AE895">
        <v>249</v>
      </c>
      <c r="AF895">
        <v>100</v>
      </c>
      <c r="AG895">
        <v>28</v>
      </c>
      <c r="AH895">
        <v>12</v>
      </c>
      <c r="AI895">
        <v>48</v>
      </c>
      <c r="AJ895">
        <f t="shared" si="72"/>
        <v>86522.96819787986</v>
      </c>
      <c r="AK895">
        <f t="shared" si="72"/>
        <v>5279.151943462897</v>
      </c>
      <c r="AL895">
        <f t="shared" si="72"/>
        <v>2120.141342756184</v>
      </c>
      <c r="AM895">
        <f t="shared" si="72"/>
        <v>593.6395759717315</v>
      </c>
      <c r="AN895">
        <f t="shared" si="72"/>
        <v>254.41696113074204</v>
      </c>
      <c r="AO895">
        <f t="shared" si="72"/>
        <v>1017.6678445229682</v>
      </c>
      <c r="AP895">
        <v>0.754</v>
      </c>
      <c r="AR895">
        <v>209.9248962</v>
      </c>
      <c r="AS895">
        <v>0.231</v>
      </c>
      <c r="AU895">
        <v>3.995420933</v>
      </c>
      <c r="AV895">
        <f t="shared" si="71"/>
        <v>4.015420933</v>
      </c>
      <c r="AW895">
        <v>0.001</v>
      </c>
    </row>
    <row r="896" spans="1:49" ht="12.75">
      <c r="A896" s="23">
        <v>37856</v>
      </c>
      <c r="B896" s="22">
        <v>235</v>
      </c>
      <c r="C896" s="24">
        <v>0.841550946</v>
      </c>
      <c r="D896" s="25">
        <v>0.841550946</v>
      </c>
      <c r="E896">
        <v>0</v>
      </c>
      <c r="F896">
        <v>38.88764439</v>
      </c>
      <c r="G896">
        <v>-76.29082063</v>
      </c>
      <c r="H896">
        <v>931.6</v>
      </c>
      <c r="I896">
        <v>902.39</v>
      </c>
      <c r="J896">
        <f t="shared" si="68"/>
        <v>962.1910222742345</v>
      </c>
      <c r="K896" s="10">
        <v>1147.1978113855812</v>
      </c>
      <c r="L896">
        <v>1129.1666478797852</v>
      </c>
      <c r="M896" s="10">
        <f t="shared" si="69"/>
        <v>1138.1822296326832</v>
      </c>
      <c r="N896" s="22">
        <v>18.9</v>
      </c>
      <c r="O896" s="22">
        <v>61.7</v>
      </c>
      <c r="P896" s="22">
        <v>57.5</v>
      </c>
      <c r="Q896" s="22">
        <f t="shared" si="73"/>
        <v>57.8</v>
      </c>
      <c r="R896"/>
      <c r="S896" s="26">
        <v>3.26E-05</v>
      </c>
      <c r="T896" s="26">
        <v>2.06E-05</v>
      </c>
      <c r="U896" s="26">
        <v>1.1E-05</v>
      </c>
      <c r="V896" s="26">
        <v>5.47E-06</v>
      </c>
      <c r="W896" s="26">
        <v>3.55E-06</v>
      </c>
      <c r="X896" s="26">
        <v>2.41E-06</v>
      </c>
      <c r="Y896">
        <v>863.7</v>
      </c>
      <c r="Z896">
        <v>309.4</v>
      </c>
      <c r="AA896">
        <v>301.2</v>
      </c>
      <c r="AB896">
        <v>13.2</v>
      </c>
      <c r="AD896">
        <v>4418</v>
      </c>
      <c r="AE896">
        <v>256</v>
      </c>
      <c r="AF896">
        <v>91</v>
      </c>
      <c r="AG896">
        <v>27</v>
      </c>
      <c r="AH896">
        <v>18</v>
      </c>
      <c r="AI896">
        <v>41</v>
      </c>
      <c r="AJ896">
        <f t="shared" si="72"/>
        <v>93667.8445229682</v>
      </c>
      <c r="AK896">
        <f t="shared" si="72"/>
        <v>5427.56183745583</v>
      </c>
      <c r="AL896">
        <f t="shared" si="72"/>
        <v>1929.3286219081272</v>
      </c>
      <c r="AM896">
        <f t="shared" si="72"/>
        <v>572.4381625441696</v>
      </c>
      <c r="AN896">
        <f t="shared" si="72"/>
        <v>381.62544169611306</v>
      </c>
      <c r="AO896">
        <f t="shared" si="72"/>
        <v>869.2579505300353</v>
      </c>
      <c r="AP896">
        <v>0.765</v>
      </c>
      <c r="AR896">
        <v>207.0401154</v>
      </c>
      <c r="AS896">
        <v>0.241</v>
      </c>
      <c r="AU896">
        <v>3.836750269</v>
      </c>
      <c r="AV896">
        <f t="shared" si="71"/>
        <v>3.856750269</v>
      </c>
      <c r="AW896">
        <v>0.007</v>
      </c>
    </row>
    <row r="897" spans="1:49" ht="12.75">
      <c r="A897" s="23">
        <v>37856</v>
      </c>
      <c r="B897" s="22">
        <v>235</v>
      </c>
      <c r="C897" s="24">
        <v>0.841666639</v>
      </c>
      <c r="D897" s="25">
        <v>0.841666639</v>
      </c>
      <c r="E897">
        <v>0</v>
      </c>
      <c r="F897">
        <v>38.89102438</v>
      </c>
      <c r="G897">
        <v>-76.29835399</v>
      </c>
      <c r="H897">
        <v>934.8</v>
      </c>
      <c r="I897">
        <v>905.59</v>
      </c>
      <c r="J897">
        <f t="shared" si="68"/>
        <v>932.7961482843632</v>
      </c>
      <c r="K897" s="10">
        <v>1117.8029373957115</v>
      </c>
      <c r="L897">
        <v>1099.7717738899155</v>
      </c>
      <c r="M897" s="10">
        <f t="shared" si="69"/>
        <v>1108.7873556428135</v>
      </c>
      <c r="N897" s="22">
        <v>19.2</v>
      </c>
      <c r="O897" s="22">
        <v>61.2</v>
      </c>
      <c r="P897" s="22">
        <v>58.1</v>
      </c>
      <c r="Q897" s="22">
        <f t="shared" si="73"/>
        <v>57.8</v>
      </c>
      <c r="R897">
        <v>12.931</v>
      </c>
      <c r="AD897">
        <v>4526</v>
      </c>
      <c r="AE897">
        <v>256</v>
      </c>
      <c r="AF897">
        <v>116</v>
      </c>
      <c r="AG897">
        <v>20</v>
      </c>
      <c r="AH897">
        <v>14</v>
      </c>
      <c r="AI897">
        <v>50</v>
      </c>
      <c r="AJ897">
        <f t="shared" si="72"/>
        <v>95957.59717314488</v>
      </c>
      <c r="AK897">
        <f t="shared" si="72"/>
        <v>5427.56183745583</v>
      </c>
      <c r="AL897">
        <f t="shared" si="72"/>
        <v>2459.363957597173</v>
      </c>
      <c r="AM897">
        <f t="shared" si="72"/>
        <v>424.02826855123675</v>
      </c>
      <c r="AN897">
        <f t="shared" si="72"/>
        <v>296.81978798586573</v>
      </c>
      <c r="AO897">
        <f t="shared" si="72"/>
        <v>1060.070671378092</v>
      </c>
      <c r="AP897">
        <v>0.816</v>
      </c>
      <c r="AR897">
        <v>203.2261963</v>
      </c>
      <c r="AS897">
        <v>0.242</v>
      </c>
      <c r="AU897">
        <v>3.761309147</v>
      </c>
      <c r="AV897">
        <f t="shared" si="71"/>
        <v>3.781309147</v>
      </c>
      <c r="AW897">
        <v>0.011</v>
      </c>
    </row>
    <row r="898" spans="1:49" ht="12.75">
      <c r="A898" s="23">
        <v>37856</v>
      </c>
      <c r="B898" s="22">
        <v>235</v>
      </c>
      <c r="C898" s="24">
        <v>0.841782391</v>
      </c>
      <c r="D898" s="25">
        <v>0.841782391</v>
      </c>
      <c r="E898">
        <v>0</v>
      </c>
      <c r="F898">
        <v>38.89420342</v>
      </c>
      <c r="G898">
        <v>-76.30602282</v>
      </c>
      <c r="H898">
        <v>937.2</v>
      </c>
      <c r="I898">
        <v>907.99</v>
      </c>
      <c r="J898">
        <f t="shared" si="68"/>
        <v>910.8180773675344</v>
      </c>
      <c r="K898" s="10">
        <v>1095.8248664788812</v>
      </c>
      <c r="L898">
        <v>1077.7937029730851</v>
      </c>
      <c r="M898" s="10">
        <f t="shared" si="69"/>
        <v>1086.8092847259832</v>
      </c>
      <c r="N898" s="22">
        <v>19.4</v>
      </c>
      <c r="O898" s="22">
        <v>60.8</v>
      </c>
      <c r="P898" s="22">
        <v>58.5</v>
      </c>
      <c r="Q898" s="22">
        <f t="shared" si="73"/>
        <v>58.3</v>
      </c>
      <c r="R898"/>
      <c r="AD898">
        <v>4728</v>
      </c>
      <c r="AE898">
        <v>254</v>
      </c>
      <c r="AF898">
        <v>92</v>
      </c>
      <c r="AG898">
        <v>22</v>
      </c>
      <c r="AH898">
        <v>4</v>
      </c>
      <c r="AI898">
        <v>36</v>
      </c>
      <c r="AJ898">
        <f t="shared" si="72"/>
        <v>100240.28268551237</v>
      </c>
      <c r="AK898">
        <f t="shared" si="72"/>
        <v>5385.159010600707</v>
      </c>
      <c r="AL898">
        <f t="shared" si="72"/>
        <v>1950.530035335689</v>
      </c>
      <c r="AM898">
        <f t="shared" si="72"/>
        <v>466.4310954063604</v>
      </c>
      <c r="AN898">
        <f t="shared" si="72"/>
        <v>84.80565371024734</v>
      </c>
      <c r="AO898">
        <f t="shared" si="72"/>
        <v>763.2508833922261</v>
      </c>
      <c r="AP898">
        <v>0.825</v>
      </c>
      <c r="AR898">
        <v>202.7338715</v>
      </c>
      <c r="AS898">
        <v>0.211</v>
      </c>
      <c r="AU898">
        <v>3.741354465</v>
      </c>
      <c r="AV898">
        <f t="shared" si="71"/>
        <v>3.761354465</v>
      </c>
      <c r="AW898">
        <v>0.007</v>
      </c>
    </row>
    <row r="899" spans="1:49" ht="12.75">
      <c r="A899" s="23">
        <v>37856</v>
      </c>
      <c r="B899" s="22">
        <v>235</v>
      </c>
      <c r="C899" s="24">
        <v>0.841898143</v>
      </c>
      <c r="D899" s="25">
        <v>0.841898143</v>
      </c>
      <c r="E899">
        <v>0</v>
      </c>
      <c r="F899">
        <v>38.89724125</v>
      </c>
      <c r="G899">
        <v>-76.31390645</v>
      </c>
      <c r="H899">
        <v>941.1</v>
      </c>
      <c r="I899">
        <v>911.89</v>
      </c>
      <c r="J899">
        <f t="shared" si="68"/>
        <v>875.2273132215694</v>
      </c>
      <c r="K899" s="10">
        <v>1060.2341023329159</v>
      </c>
      <c r="L899">
        <v>1042.20293882712</v>
      </c>
      <c r="M899" s="10">
        <f t="shared" si="69"/>
        <v>1051.2185205800179</v>
      </c>
      <c r="N899" s="22">
        <v>19.7</v>
      </c>
      <c r="O899" s="22">
        <v>60.5</v>
      </c>
      <c r="P899" s="22">
        <v>57</v>
      </c>
      <c r="Q899" s="22">
        <f t="shared" si="73"/>
        <v>57.75</v>
      </c>
      <c r="R899"/>
      <c r="S899" s="26">
        <v>3.32E-05</v>
      </c>
      <c r="T899" s="26">
        <v>2.08E-05</v>
      </c>
      <c r="U899" s="26">
        <v>1.02E-05</v>
      </c>
      <c r="V899" s="26">
        <v>4.34E-06</v>
      </c>
      <c r="W899" s="26">
        <v>3.97E-06</v>
      </c>
      <c r="X899" s="26">
        <v>2.88E-06</v>
      </c>
      <c r="Y899">
        <v>874.1</v>
      </c>
      <c r="Z899">
        <v>309.4</v>
      </c>
      <c r="AA899">
        <v>301.2</v>
      </c>
      <c r="AB899">
        <v>14.9</v>
      </c>
      <c r="AD899">
        <v>4857</v>
      </c>
      <c r="AE899">
        <v>250</v>
      </c>
      <c r="AF899">
        <v>117</v>
      </c>
      <c r="AG899">
        <v>37</v>
      </c>
      <c r="AH899">
        <v>18</v>
      </c>
      <c r="AI899">
        <v>41</v>
      </c>
      <c r="AJ899">
        <f t="shared" si="72"/>
        <v>102975.26501766784</v>
      </c>
      <c r="AK899">
        <f t="shared" si="72"/>
        <v>5300.3533568904595</v>
      </c>
      <c r="AL899">
        <f t="shared" si="72"/>
        <v>2480.5653710247348</v>
      </c>
      <c r="AM899">
        <f t="shared" si="72"/>
        <v>784.452296819788</v>
      </c>
      <c r="AN899">
        <f t="shared" si="72"/>
        <v>381.62544169611306</v>
      </c>
      <c r="AO899">
        <f t="shared" si="72"/>
        <v>869.2579505300353</v>
      </c>
      <c r="AP899">
        <v>0.706</v>
      </c>
      <c r="AR899">
        <v>204.6572876</v>
      </c>
      <c r="AS899">
        <v>0.201</v>
      </c>
      <c r="AU899">
        <v>3.661130428</v>
      </c>
      <c r="AV899">
        <f t="shared" si="71"/>
        <v>3.681130428</v>
      </c>
      <c r="AW899">
        <v>0.004</v>
      </c>
    </row>
    <row r="900" spans="1:49" ht="12.75">
      <c r="A900" s="23">
        <v>37856</v>
      </c>
      <c r="B900" s="22">
        <v>235</v>
      </c>
      <c r="C900" s="24">
        <v>0.842013896</v>
      </c>
      <c r="D900" s="25">
        <v>0.842013896</v>
      </c>
      <c r="E900">
        <v>0</v>
      </c>
      <c r="F900">
        <v>38.90019817</v>
      </c>
      <c r="G900">
        <v>-76.32181457</v>
      </c>
      <c r="H900">
        <v>944.8</v>
      </c>
      <c r="I900">
        <v>915.59</v>
      </c>
      <c r="J900">
        <f t="shared" si="68"/>
        <v>841.6021440722094</v>
      </c>
      <c r="K900" s="10">
        <v>1026.6089331835578</v>
      </c>
      <c r="L900">
        <v>1008.5777696777619</v>
      </c>
      <c r="M900" s="10">
        <f t="shared" si="69"/>
        <v>1017.5933514306598</v>
      </c>
      <c r="N900" s="22">
        <v>20.1</v>
      </c>
      <c r="O900" s="22">
        <v>59.5</v>
      </c>
      <c r="P900" s="22">
        <v>55.1</v>
      </c>
      <c r="Q900" s="22">
        <f t="shared" si="73"/>
        <v>56.05</v>
      </c>
      <c r="R900"/>
      <c r="AD900">
        <v>4723</v>
      </c>
      <c r="AE900">
        <v>265</v>
      </c>
      <c r="AF900">
        <v>110</v>
      </c>
      <c r="AG900">
        <v>32</v>
      </c>
      <c r="AH900">
        <v>3</v>
      </c>
      <c r="AI900">
        <v>42</v>
      </c>
      <c r="AJ900">
        <f t="shared" si="72"/>
        <v>100134.27561837455</v>
      </c>
      <c r="AK900">
        <f t="shared" si="72"/>
        <v>5618.374558303887</v>
      </c>
      <c r="AL900">
        <f t="shared" si="72"/>
        <v>2332.155477031802</v>
      </c>
      <c r="AM900">
        <f t="shared" si="72"/>
        <v>678.4452296819787</v>
      </c>
      <c r="AN900">
        <f t="shared" si="72"/>
        <v>63.60424028268551</v>
      </c>
      <c r="AO900">
        <f t="shared" si="72"/>
        <v>890.4593639575971</v>
      </c>
      <c r="AP900">
        <v>0.716</v>
      </c>
      <c r="AR900">
        <v>200.2510223</v>
      </c>
      <c r="AS900">
        <v>0.221</v>
      </c>
      <c r="AU900">
        <v>3.624434233</v>
      </c>
      <c r="AV900">
        <f t="shared" si="71"/>
        <v>3.644434233</v>
      </c>
      <c r="AW900">
        <v>0.002</v>
      </c>
    </row>
    <row r="901" spans="1:49" ht="12.75">
      <c r="A901" s="23">
        <v>37856</v>
      </c>
      <c r="B901" s="22">
        <v>235</v>
      </c>
      <c r="C901" s="24">
        <v>0.842129648</v>
      </c>
      <c r="D901" s="25">
        <v>0.842129648</v>
      </c>
      <c r="E901">
        <v>0</v>
      </c>
      <c r="F901">
        <v>38.90281884</v>
      </c>
      <c r="G901">
        <v>-76.32999604</v>
      </c>
      <c r="H901">
        <v>948.6</v>
      </c>
      <c r="I901">
        <v>919.39</v>
      </c>
      <c r="J901">
        <f t="shared" si="68"/>
        <v>807.2093329009526</v>
      </c>
      <c r="K901" s="10">
        <v>992.2161220122993</v>
      </c>
      <c r="L901">
        <v>974.1849585065033</v>
      </c>
      <c r="M901" s="10">
        <f t="shared" si="69"/>
        <v>983.2005402594014</v>
      </c>
      <c r="N901" s="22">
        <v>20.3</v>
      </c>
      <c r="O901" s="22">
        <v>59.3</v>
      </c>
      <c r="P901" s="22">
        <v>56.6</v>
      </c>
      <c r="Q901" s="22">
        <f t="shared" si="73"/>
        <v>55.85</v>
      </c>
      <c r="R901"/>
      <c r="AD901">
        <v>4737</v>
      </c>
      <c r="AE901">
        <v>253</v>
      </c>
      <c r="AF901">
        <v>106</v>
      </c>
      <c r="AG901">
        <v>26</v>
      </c>
      <c r="AH901">
        <v>12</v>
      </c>
      <c r="AI901">
        <v>46</v>
      </c>
      <c r="AJ901">
        <f t="shared" si="72"/>
        <v>100431.09540636041</v>
      </c>
      <c r="AK901">
        <f t="shared" si="72"/>
        <v>5363.957597173145</v>
      </c>
      <c r="AL901">
        <f t="shared" si="72"/>
        <v>2247.3498233215546</v>
      </c>
      <c r="AM901">
        <f t="shared" si="72"/>
        <v>551.2367491166077</v>
      </c>
      <c r="AN901">
        <f t="shared" si="72"/>
        <v>254.41696113074204</v>
      </c>
      <c r="AO901">
        <f t="shared" si="72"/>
        <v>975.2650176678445</v>
      </c>
      <c r="AP901">
        <v>0.825</v>
      </c>
      <c r="AR901">
        <v>202.7202911</v>
      </c>
      <c r="AS901">
        <v>0.221</v>
      </c>
      <c r="AU901">
        <v>3.69153595</v>
      </c>
      <c r="AV901">
        <f t="shared" si="71"/>
        <v>3.71153595</v>
      </c>
      <c r="AW901">
        <v>0.005</v>
      </c>
    </row>
    <row r="902" spans="1:49" ht="12.75">
      <c r="A902" s="23">
        <v>37856</v>
      </c>
      <c r="B902" s="22">
        <v>235</v>
      </c>
      <c r="C902" s="24">
        <v>0.8422454</v>
      </c>
      <c r="D902" s="25">
        <v>0.8422454</v>
      </c>
      <c r="E902">
        <v>0</v>
      </c>
      <c r="F902">
        <v>38.90551734</v>
      </c>
      <c r="G902">
        <v>-76.33800624</v>
      </c>
      <c r="H902">
        <v>954.4</v>
      </c>
      <c r="I902">
        <v>925.19</v>
      </c>
      <c r="J902">
        <f t="shared" si="68"/>
        <v>754.9881479307446</v>
      </c>
      <c r="K902" s="10">
        <v>939.9949370420929</v>
      </c>
      <c r="L902">
        <v>921.963773536297</v>
      </c>
      <c r="M902" s="10">
        <f t="shared" si="69"/>
        <v>930.9793552891949</v>
      </c>
      <c r="N902" s="22">
        <v>20.8</v>
      </c>
      <c r="O902" s="22">
        <v>58.9</v>
      </c>
      <c r="P902" s="22">
        <v>55</v>
      </c>
      <c r="Q902" s="22">
        <f t="shared" si="73"/>
        <v>55.8</v>
      </c>
      <c r="R902"/>
      <c r="S902" s="26">
        <v>3.19E-05</v>
      </c>
      <c r="T902" s="26">
        <v>2.02E-05</v>
      </c>
      <c r="U902" s="26">
        <v>1.08E-05</v>
      </c>
      <c r="V902" s="26">
        <v>4.64E-06</v>
      </c>
      <c r="W902" s="26">
        <v>3.82E-06</v>
      </c>
      <c r="X902" s="26">
        <v>2.37E-06</v>
      </c>
      <c r="Y902">
        <v>884.6</v>
      </c>
      <c r="Z902">
        <v>309.3</v>
      </c>
      <c r="AA902">
        <v>301.2</v>
      </c>
      <c r="AB902">
        <v>16</v>
      </c>
      <c r="AD902">
        <v>5039</v>
      </c>
      <c r="AE902">
        <v>255</v>
      </c>
      <c r="AF902">
        <v>107</v>
      </c>
      <c r="AG902">
        <v>31</v>
      </c>
      <c r="AH902">
        <v>14</v>
      </c>
      <c r="AI902">
        <v>37</v>
      </c>
      <c r="AJ902">
        <f t="shared" si="72"/>
        <v>106833.9222614841</v>
      </c>
      <c r="AK902">
        <f t="shared" si="72"/>
        <v>5406.360424028268</v>
      </c>
      <c r="AL902">
        <f t="shared" si="72"/>
        <v>2268.5512367491165</v>
      </c>
      <c r="AM902">
        <f t="shared" si="72"/>
        <v>657.243816254417</v>
      </c>
      <c r="AN902">
        <f t="shared" si="72"/>
        <v>296.81978798586573</v>
      </c>
      <c r="AO902">
        <f t="shared" si="72"/>
        <v>784.452296819788</v>
      </c>
      <c r="AP902">
        <v>0.764</v>
      </c>
      <c r="AR902">
        <v>203.877121</v>
      </c>
      <c r="AS902">
        <v>0.231</v>
      </c>
      <c r="AU902">
        <v>3.792120457</v>
      </c>
      <c r="AV902">
        <f t="shared" si="71"/>
        <v>3.812120457</v>
      </c>
      <c r="AW902">
        <v>0.01</v>
      </c>
    </row>
    <row r="903" spans="1:49" ht="12.75">
      <c r="A903" s="23">
        <v>37856</v>
      </c>
      <c r="B903" s="22">
        <v>235</v>
      </c>
      <c r="C903" s="24">
        <v>0.842361093</v>
      </c>
      <c r="D903" s="25">
        <v>0.842361093</v>
      </c>
      <c r="E903">
        <v>0</v>
      </c>
      <c r="F903">
        <v>38.90849837</v>
      </c>
      <c r="G903">
        <v>-76.34604299</v>
      </c>
      <c r="H903">
        <v>959</v>
      </c>
      <c r="I903">
        <v>929.79</v>
      </c>
      <c r="J903">
        <f t="shared" si="68"/>
        <v>713.8036018861372</v>
      </c>
      <c r="K903" s="10">
        <v>898.8103909974839</v>
      </c>
      <c r="L903">
        <v>880.779227491688</v>
      </c>
      <c r="M903" s="10">
        <f t="shared" si="69"/>
        <v>889.7948092445858</v>
      </c>
      <c r="N903" s="22">
        <v>21.3</v>
      </c>
      <c r="O903" s="22">
        <v>58.7</v>
      </c>
      <c r="P903" s="22">
        <v>56</v>
      </c>
      <c r="Q903" s="22">
        <f t="shared" si="73"/>
        <v>55.5</v>
      </c>
      <c r="R903">
        <v>8.361</v>
      </c>
      <c r="AD903">
        <v>5093</v>
      </c>
      <c r="AE903">
        <v>273</v>
      </c>
      <c r="AF903">
        <v>116</v>
      </c>
      <c r="AG903">
        <v>32</v>
      </c>
      <c r="AH903">
        <v>13</v>
      </c>
      <c r="AI903">
        <v>28</v>
      </c>
      <c r="AJ903">
        <f t="shared" si="72"/>
        <v>107978.79858657243</v>
      </c>
      <c r="AK903">
        <f t="shared" si="72"/>
        <v>5787.985865724381</v>
      </c>
      <c r="AL903">
        <f t="shared" si="72"/>
        <v>2459.363957597173</v>
      </c>
      <c r="AM903">
        <f t="shared" si="72"/>
        <v>678.4452296819787</v>
      </c>
      <c r="AN903">
        <f t="shared" si="72"/>
        <v>275.61837455830386</v>
      </c>
      <c r="AO903">
        <f t="shared" si="72"/>
        <v>593.6395759717315</v>
      </c>
      <c r="AP903">
        <v>0.764</v>
      </c>
      <c r="AR903">
        <v>200.5626068</v>
      </c>
      <c r="AS903">
        <v>0.221</v>
      </c>
      <c r="AU903">
        <v>4.052945614</v>
      </c>
      <c r="AV903">
        <f t="shared" si="71"/>
        <v>4.072945614</v>
      </c>
      <c r="AW903">
        <v>0.008</v>
      </c>
    </row>
    <row r="904" spans="1:49" ht="12.75">
      <c r="A904" s="23">
        <v>37856</v>
      </c>
      <c r="B904" s="22">
        <v>235</v>
      </c>
      <c r="C904" s="24">
        <v>0.842476845</v>
      </c>
      <c r="D904" s="25">
        <v>0.842476845</v>
      </c>
      <c r="E904">
        <v>0</v>
      </c>
      <c r="F904">
        <v>38.91162572</v>
      </c>
      <c r="G904">
        <v>-76.35411912</v>
      </c>
      <c r="H904">
        <v>965.2</v>
      </c>
      <c r="I904">
        <v>935.99</v>
      </c>
      <c r="J904">
        <f t="shared" si="68"/>
        <v>658.6152216790622</v>
      </c>
      <c r="K904" s="10">
        <v>843.6220107904088</v>
      </c>
      <c r="L904">
        <v>825.5908472846129</v>
      </c>
      <c r="M904" s="10">
        <f t="shared" si="69"/>
        <v>834.6064290375109</v>
      </c>
      <c r="N904" s="22">
        <v>22</v>
      </c>
      <c r="O904" s="22">
        <v>56.6</v>
      </c>
      <c r="P904" s="22">
        <v>56.4</v>
      </c>
      <c r="Q904" s="22">
        <f t="shared" si="73"/>
        <v>56.2</v>
      </c>
      <c r="R904"/>
      <c r="AD904">
        <v>5288</v>
      </c>
      <c r="AE904">
        <v>252</v>
      </c>
      <c r="AF904">
        <v>109</v>
      </c>
      <c r="AG904">
        <v>33</v>
      </c>
      <c r="AH904">
        <v>14</v>
      </c>
      <c r="AI904">
        <v>46</v>
      </c>
      <c r="AJ904">
        <f t="shared" si="72"/>
        <v>112113.074204947</v>
      </c>
      <c r="AK904">
        <f t="shared" si="72"/>
        <v>5342.756183745583</v>
      </c>
      <c r="AL904">
        <f t="shared" si="72"/>
        <v>2310.95406360424</v>
      </c>
      <c r="AM904">
        <f t="shared" si="72"/>
        <v>699.6466431095406</v>
      </c>
      <c r="AN904">
        <f t="shared" si="72"/>
        <v>296.81978798586573</v>
      </c>
      <c r="AO904">
        <f t="shared" si="72"/>
        <v>975.2650176678445</v>
      </c>
      <c r="AP904">
        <v>0.816</v>
      </c>
      <c r="AR904">
        <v>200.1864319</v>
      </c>
      <c r="AS904">
        <v>0.241</v>
      </c>
      <c r="AU904">
        <v>4.197536469</v>
      </c>
      <c r="AV904">
        <f t="shared" si="71"/>
        <v>4.217536469</v>
      </c>
      <c r="AW904">
        <v>0.004</v>
      </c>
    </row>
    <row r="905" spans="1:49" ht="12.75">
      <c r="A905" s="23">
        <v>37856</v>
      </c>
      <c r="B905" s="22">
        <v>235</v>
      </c>
      <c r="C905" s="24">
        <v>0.842592597</v>
      </c>
      <c r="D905" s="25">
        <v>0.842592597</v>
      </c>
      <c r="E905">
        <v>0</v>
      </c>
      <c r="F905">
        <v>38.91469138</v>
      </c>
      <c r="G905">
        <v>-76.36245146</v>
      </c>
      <c r="H905">
        <v>969.4</v>
      </c>
      <c r="I905">
        <v>940.19</v>
      </c>
      <c r="J905">
        <f t="shared" si="68"/>
        <v>621.4368549749149</v>
      </c>
      <c r="K905" s="10">
        <v>806.4436440862632</v>
      </c>
      <c r="L905">
        <v>788.4124805804673</v>
      </c>
      <c r="M905" s="10">
        <f t="shared" si="69"/>
        <v>797.4280623333652</v>
      </c>
      <c r="N905" s="22">
        <v>22.4</v>
      </c>
      <c r="O905" s="22">
        <v>55.6</v>
      </c>
      <c r="P905" s="22">
        <v>58</v>
      </c>
      <c r="Q905" s="22">
        <f t="shared" si="73"/>
        <v>57.2</v>
      </c>
      <c r="R905"/>
      <c r="S905" s="26">
        <v>3.31E-05</v>
      </c>
      <c r="T905" s="26">
        <v>2E-05</v>
      </c>
      <c r="U905" s="26">
        <v>1.08E-05</v>
      </c>
      <c r="V905" s="26">
        <v>4.62E-06</v>
      </c>
      <c r="W905" s="26">
        <v>3.98E-06</v>
      </c>
      <c r="X905" s="26">
        <v>2.86E-06</v>
      </c>
      <c r="Y905">
        <v>900.4</v>
      </c>
      <c r="Z905">
        <v>309.3</v>
      </c>
      <c r="AA905">
        <v>301.2</v>
      </c>
      <c r="AB905">
        <v>17.1</v>
      </c>
      <c r="AD905">
        <v>5318</v>
      </c>
      <c r="AE905">
        <v>237</v>
      </c>
      <c r="AF905">
        <v>116</v>
      </c>
      <c r="AG905">
        <v>32</v>
      </c>
      <c r="AH905">
        <v>6</v>
      </c>
      <c r="AI905">
        <v>32</v>
      </c>
      <c r="AJ905">
        <f t="shared" si="72"/>
        <v>112749.11660777385</v>
      </c>
      <c r="AK905">
        <f t="shared" si="72"/>
        <v>5024.734982332156</v>
      </c>
      <c r="AL905">
        <f t="shared" si="72"/>
        <v>2459.363957597173</v>
      </c>
      <c r="AM905">
        <f t="shared" si="72"/>
        <v>678.4452296819787</v>
      </c>
      <c r="AN905">
        <f t="shared" si="72"/>
        <v>127.20848056537102</v>
      </c>
      <c r="AO905">
        <f t="shared" si="72"/>
        <v>678.4452296819787</v>
      </c>
      <c r="AP905">
        <v>0.775</v>
      </c>
      <c r="AR905">
        <v>206.4185944</v>
      </c>
      <c r="AS905">
        <v>0.252</v>
      </c>
      <c r="AU905">
        <v>5.129459381</v>
      </c>
      <c r="AV905">
        <f t="shared" si="71"/>
        <v>5.149459381</v>
      </c>
      <c r="AW905">
        <v>0.004</v>
      </c>
    </row>
    <row r="906" spans="1:49" ht="12.75">
      <c r="A906" s="23">
        <v>37856</v>
      </c>
      <c r="B906" s="22">
        <v>235</v>
      </c>
      <c r="C906" s="24">
        <v>0.842708349</v>
      </c>
      <c r="D906" s="25">
        <v>0.842708349</v>
      </c>
      <c r="E906">
        <v>0</v>
      </c>
      <c r="F906">
        <v>38.91765968</v>
      </c>
      <c r="G906">
        <v>-76.37094525</v>
      </c>
      <c r="H906">
        <v>971.5</v>
      </c>
      <c r="I906">
        <v>942.29</v>
      </c>
      <c r="J906">
        <f aca="true" t="shared" si="74" ref="J906:J969">(8303.951372*(LN(1013.25/I906)))</f>
        <v>602.9099063593573</v>
      </c>
      <c r="K906" s="10">
        <v>787.9166954707039</v>
      </c>
      <c r="L906">
        <v>769.885531964908</v>
      </c>
      <c r="M906" s="10">
        <f aca="true" t="shared" si="75" ref="M906:M969">AVERAGE(K906:L906)</f>
        <v>778.9011137178059</v>
      </c>
      <c r="N906" s="22">
        <v>22.3</v>
      </c>
      <c r="O906" s="22">
        <v>55.8</v>
      </c>
      <c r="P906" s="22">
        <v>56</v>
      </c>
      <c r="Q906" s="22">
        <f t="shared" si="73"/>
        <v>57</v>
      </c>
      <c r="R906"/>
      <c r="AD906">
        <v>5290</v>
      </c>
      <c r="AE906">
        <v>292</v>
      </c>
      <c r="AF906">
        <v>115</v>
      </c>
      <c r="AG906">
        <v>32</v>
      </c>
      <c r="AH906">
        <v>11</v>
      </c>
      <c r="AI906">
        <v>28</v>
      </c>
      <c r="AJ906">
        <f t="shared" si="72"/>
        <v>112155.47703180212</v>
      </c>
      <c r="AK906">
        <f t="shared" si="72"/>
        <v>6190.812720848056</v>
      </c>
      <c r="AL906">
        <f t="shared" si="72"/>
        <v>2438.1625441696115</v>
      </c>
      <c r="AM906">
        <f t="shared" si="72"/>
        <v>678.4452296819787</v>
      </c>
      <c r="AN906">
        <f t="shared" si="72"/>
        <v>233.2155477031802</v>
      </c>
      <c r="AO906">
        <f t="shared" si="72"/>
        <v>593.6395759717315</v>
      </c>
      <c r="AP906">
        <v>0.725</v>
      </c>
      <c r="AR906">
        <v>207.9820099</v>
      </c>
      <c r="AS906">
        <v>0.311</v>
      </c>
      <c r="AU906">
        <v>6.059947014</v>
      </c>
      <c r="AV906">
        <f t="shared" si="71"/>
        <v>6.079947013999999</v>
      </c>
      <c r="AW906">
        <v>0.001</v>
      </c>
    </row>
    <row r="907" spans="1:49" ht="12.75">
      <c r="A907" s="23">
        <v>37856</v>
      </c>
      <c r="B907" s="22">
        <v>235</v>
      </c>
      <c r="C907" s="24">
        <v>0.842824101</v>
      </c>
      <c r="D907" s="25">
        <v>0.842824101</v>
      </c>
      <c r="E907">
        <v>0</v>
      </c>
      <c r="F907">
        <v>38.92110086</v>
      </c>
      <c r="G907">
        <v>-76.37908301</v>
      </c>
      <c r="H907">
        <v>976</v>
      </c>
      <c r="I907">
        <v>946.79</v>
      </c>
      <c r="J907">
        <f t="shared" si="74"/>
        <v>563.3479483111379</v>
      </c>
      <c r="K907" s="10">
        <v>748.3547374224845</v>
      </c>
      <c r="L907">
        <v>730.3235739166886</v>
      </c>
      <c r="M907" s="10">
        <f t="shared" si="75"/>
        <v>739.3391556695865</v>
      </c>
      <c r="N907" s="22">
        <v>22.9</v>
      </c>
      <c r="O907" s="22">
        <v>53.2</v>
      </c>
      <c r="P907" s="22">
        <v>53.6</v>
      </c>
      <c r="Q907" s="22">
        <f t="shared" si="73"/>
        <v>54.8</v>
      </c>
      <c r="R907"/>
      <c r="AD907">
        <v>4837</v>
      </c>
      <c r="AE907">
        <v>278</v>
      </c>
      <c r="AF907">
        <v>95</v>
      </c>
      <c r="AG907">
        <v>30</v>
      </c>
      <c r="AH907">
        <v>8</v>
      </c>
      <c r="AI907">
        <v>27</v>
      </c>
      <c r="AJ907">
        <f t="shared" si="72"/>
        <v>102551.23674911661</v>
      </c>
      <c r="AK907">
        <f t="shared" si="72"/>
        <v>5893.992932862191</v>
      </c>
      <c r="AL907">
        <f t="shared" si="72"/>
        <v>2014.1342756183744</v>
      </c>
      <c r="AM907">
        <f t="shared" si="72"/>
        <v>636.0424028268551</v>
      </c>
      <c r="AN907">
        <f t="shared" si="72"/>
        <v>169.61130742049468</v>
      </c>
      <c r="AO907">
        <f t="shared" si="72"/>
        <v>572.4381625441696</v>
      </c>
      <c r="AP907">
        <v>0.784</v>
      </c>
      <c r="AR907">
        <v>207.6174011</v>
      </c>
      <c r="AS907">
        <v>0.391</v>
      </c>
      <c r="AU907">
        <v>6.940209866</v>
      </c>
      <c r="AV907">
        <f t="shared" si="71"/>
        <v>6.960209866</v>
      </c>
      <c r="AW907">
        <v>0.007</v>
      </c>
    </row>
    <row r="908" spans="1:49" ht="12.75">
      <c r="A908" s="23">
        <v>37856</v>
      </c>
      <c r="B908" s="22">
        <v>235</v>
      </c>
      <c r="C908" s="24">
        <v>0.842939794</v>
      </c>
      <c r="D908" s="25">
        <v>0.842939794</v>
      </c>
      <c r="E908">
        <v>0</v>
      </c>
      <c r="F908">
        <v>38.92543346</v>
      </c>
      <c r="G908">
        <v>-76.38606334</v>
      </c>
      <c r="H908">
        <v>979.8</v>
      </c>
      <c r="I908">
        <v>950.59</v>
      </c>
      <c r="J908">
        <f t="shared" si="74"/>
        <v>530.0862322570732</v>
      </c>
      <c r="K908" s="10">
        <v>715.0930213684217</v>
      </c>
      <c r="L908">
        <v>697.0618578626257</v>
      </c>
      <c r="M908" s="10">
        <f t="shared" si="75"/>
        <v>706.0774396155236</v>
      </c>
      <c r="N908" s="22">
        <v>23.2</v>
      </c>
      <c r="O908" s="22">
        <v>52.8</v>
      </c>
      <c r="P908" s="22">
        <v>52.1</v>
      </c>
      <c r="Q908" s="22">
        <f t="shared" si="73"/>
        <v>52.85</v>
      </c>
      <c r="R908"/>
      <c r="S908" s="26">
        <v>3.28E-05</v>
      </c>
      <c r="T908" s="26">
        <v>2.04E-05</v>
      </c>
      <c r="U908" s="26">
        <v>1.09E-05</v>
      </c>
      <c r="V908" s="26">
        <v>4.74E-06</v>
      </c>
      <c r="W908" s="26">
        <v>4.4E-06</v>
      </c>
      <c r="X908" s="26">
        <v>2.13E-06</v>
      </c>
      <c r="Y908">
        <v>912.1</v>
      </c>
      <c r="Z908">
        <v>309.2</v>
      </c>
      <c r="AA908">
        <v>301.2</v>
      </c>
      <c r="AB908">
        <v>17.8</v>
      </c>
      <c r="AD908">
        <v>4515</v>
      </c>
      <c r="AE908">
        <v>229</v>
      </c>
      <c r="AF908">
        <v>93</v>
      </c>
      <c r="AG908">
        <v>24</v>
      </c>
      <c r="AH908">
        <v>9</v>
      </c>
      <c r="AI908">
        <v>27</v>
      </c>
      <c r="AJ908">
        <f t="shared" si="72"/>
        <v>95724.38162544169</v>
      </c>
      <c r="AK908">
        <f t="shared" si="72"/>
        <v>4855.123674911661</v>
      </c>
      <c r="AL908">
        <f t="shared" si="72"/>
        <v>1971.731448763251</v>
      </c>
      <c r="AM908">
        <f t="shared" si="72"/>
        <v>508.8339222614841</v>
      </c>
      <c r="AN908">
        <f t="shared" si="72"/>
        <v>190.81272084805653</v>
      </c>
      <c r="AO908">
        <f t="shared" si="72"/>
        <v>572.4381625441696</v>
      </c>
      <c r="AP908">
        <v>0.864</v>
      </c>
      <c r="AR908">
        <v>210.6173553</v>
      </c>
      <c r="AS908">
        <v>0.501</v>
      </c>
      <c r="AU908">
        <v>7.822000027</v>
      </c>
      <c r="AV908">
        <f t="shared" si="71"/>
        <v>7.842000026999999</v>
      </c>
      <c r="AW908">
        <v>0.011</v>
      </c>
    </row>
    <row r="909" spans="1:49" ht="12.75">
      <c r="A909" s="23">
        <v>37856</v>
      </c>
      <c r="B909" s="22">
        <v>235</v>
      </c>
      <c r="C909" s="24">
        <v>0.843055546</v>
      </c>
      <c r="D909" s="25">
        <v>0.843055546</v>
      </c>
      <c r="E909">
        <v>0</v>
      </c>
      <c r="F909">
        <v>38.93081749</v>
      </c>
      <c r="G909">
        <v>-76.39183085</v>
      </c>
      <c r="H909">
        <v>984.7</v>
      </c>
      <c r="I909">
        <v>955.49</v>
      </c>
      <c r="J909">
        <f t="shared" si="74"/>
        <v>487.3918528433174</v>
      </c>
      <c r="K909" s="10">
        <v>672.3986419546641</v>
      </c>
      <c r="L909">
        <v>654.367478448868</v>
      </c>
      <c r="M909" s="10">
        <f t="shared" si="75"/>
        <v>663.383060201766</v>
      </c>
      <c r="N909" s="22">
        <v>23.8</v>
      </c>
      <c r="O909" s="22">
        <v>50.2</v>
      </c>
      <c r="P909" s="22">
        <v>53.5</v>
      </c>
      <c r="Q909" s="22">
        <f t="shared" si="73"/>
        <v>52.8</v>
      </c>
      <c r="R909">
        <v>11.646</v>
      </c>
      <c r="AD909">
        <v>3958</v>
      </c>
      <c r="AE909">
        <v>203</v>
      </c>
      <c r="AF909">
        <v>65</v>
      </c>
      <c r="AG909">
        <v>21</v>
      </c>
      <c r="AH909">
        <v>6</v>
      </c>
      <c r="AI909">
        <v>22</v>
      </c>
      <c r="AJ909">
        <f t="shared" si="72"/>
        <v>83915.19434628975</v>
      </c>
      <c r="AK909">
        <f t="shared" si="72"/>
        <v>4303.886925795053</v>
      </c>
      <c r="AL909">
        <f t="shared" si="72"/>
        <v>1378.0918727915193</v>
      </c>
      <c r="AM909">
        <f t="shared" si="72"/>
        <v>445.22968197879857</v>
      </c>
      <c r="AN909">
        <f t="shared" si="72"/>
        <v>127.20848056537102</v>
      </c>
      <c r="AO909">
        <f t="shared" si="72"/>
        <v>466.4310954063604</v>
      </c>
      <c r="AP909">
        <v>0.794</v>
      </c>
      <c r="AR909">
        <v>224.1698761</v>
      </c>
      <c r="AS909">
        <v>0.62</v>
      </c>
      <c r="AU909">
        <v>9.950613022</v>
      </c>
      <c r="AV909">
        <f t="shared" si="71"/>
        <v>9.970613022</v>
      </c>
      <c r="AW909">
        <v>0.005</v>
      </c>
    </row>
    <row r="910" spans="1:49" ht="12.75">
      <c r="A910" s="23">
        <v>37856</v>
      </c>
      <c r="B910" s="22">
        <v>235</v>
      </c>
      <c r="C910" s="24">
        <v>0.843171299</v>
      </c>
      <c r="D910" s="25">
        <v>0.843171299</v>
      </c>
      <c r="E910">
        <v>0</v>
      </c>
      <c r="F910">
        <v>38.9358915</v>
      </c>
      <c r="G910">
        <v>-76.3981567</v>
      </c>
      <c r="H910">
        <v>990.4</v>
      </c>
      <c r="I910">
        <v>961.19</v>
      </c>
      <c r="J910">
        <f t="shared" si="74"/>
        <v>438.00159222810527</v>
      </c>
      <c r="K910" s="10">
        <v>623.0083813394535</v>
      </c>
      <c r="L910">
        <v>604.9772178336577</v>
      </c>
      <c r="M910" s="10">
        <f t="shared" si="75"/>
        <v>613.9927995865556</v>
      </c>
      <c r="N910" s="22">
        <v>24.4</v>
      </c>
      <c r="O910" s="22">
        <v>48.8</v>
      </c>
      <c r="P910" s="22">
        <v>52.1</v>
      </c>
      <c r="Q910" s="22">
        <f t="shared" si="73"/>
        <v>52.8</v>
      </c>
      <c r="R910"/>
      <c r="AD910">
        <v>3667</v>
      </c>
      <c r="AE910">
        <v>181</v>
      </c>
      <c r="AF910">
        <v>100</v>
      </c>
      <c r="AG910">
        <v>28</v>
      </c>
      <c r="AH910">
        <v>6</v>
      </c>
      <c r="AI910">
        <v>31</v>
      </c>
      <c r="AJ910">
        <f t="shared" si="72"/>
        <v>77745.58303886926</v>
      </c>
      <c r="AK910">
        <f t="shared" si="72"/>
        <v>3837.4558303886924</v>
      </c>
      <c r="AL910">
        <f t="shared" si="72"/>
        <v>2120.141342756184</v>
      </c>
      <c r="AM910">
        <f t="shared" si="72"/>
        <v>593.6395759717315</v>
      </c>
      <c r="AN910">
        <f t="shared" si="72"/>
        <v>127.20848056537102</v>
      </c>
      <c r="AO910">
        <f t="shared" si="72"/>
        <v>657.243816254417</v>
      </c>
      <c r="AP910">
        <v>0.834</v>
      </c>
      <c r="AR910">
        <v>219.9842987</v>
      </c>
      <c r="AS910">
        <v>0.731</v>
      </c>
      <c r="AU910">
        <v>11.65456104</v>
      </c>
      <c r="AV910">
        <f t="shared" si="71"/>
        <v>11.67456104</v>
      </c>
      <c r="AW910">
        <v>0.004</v>
      </c>
    </row>
    <row r="911" spans="1:49" ht="12.75">
      <c r="A911" s="23">
        <v>37856</v>
      </c>
      <c r="B911" s="22">
        <v>235</v>
      </c>
      <c r="C911" s="24">
        <v>0.843287051</v>
      </c>
      <c r="D911" s="25">
        <v>0.843287051</v>
      </c>
      <c r="E911">
        <v>0</v>
      </c>
      <c r="F911">
        <v>38.9398543</v>
      </c>
      <c r="G911">
        <v>-76.40580905</v>
      </c>
      <c r="H911">
        <v>995.3</v>
      </c>
      <c r="I911">
        <v>966.09</v>
      </c>
      <c r="J911">
        <f t="shared" si="74"/>
        <v>395.7768512507809</v>
      </c>
      <c r="K911" s="10">
        <v>580.7836403621275</v>
      </c>
      <c r="L911">
        <v>562.7524768563317</v>
      </c>
      <c r="M911" s="10">
        <f t="shared" si="75"/>
        <v>571.7680586092296</v>
      </c>
      <c r="N911" s="22">
        <v>24.7</v>
      </c>
      <c r="O911" s="22">
        <v>48.1</v>
      </c>
      <c r="P911" s="22">
        <v>53.6</v>
      </c>
      <c r="Q911" s="22">
        <f t="shared" si="73"/>
        <v>52.85</v>
      </c>
      <c r="R911"/>
      <c r="S911" s="26">
        <v>3.31E-05</v>
      </c>
      <c r="T911" s="26">
        <v>2.08E-05</v>
      </c>
      <c r="U911" s="26">
        <v>1.19E-05</v>
      </c>
      <c r="V911" s="26">
        <v>5.59E-06</v>
      </c>
      <c r="W911" s="26">
        <v>3.37E-06</v>
      </c>
      <c r="X911" s="26">
        <v>2.58E-06</v>
      </c>
      <c r="Y911">
        <v>926.7</v>
      </c>
      <c r="Z911">
        <v>309.2</v>
      </c>
      <c r="AA911">
        <v>301.2</v>
      </c>
      <c r="AB911">
        <v>18.3</v>
      </c>
      <c r="AD911">
        <v>3430</v>
      </c>
      <c r="AE911">
        <v>203</v>
      </c>
      <c r="AF911">
        <v>90</v>
      </c>
      <c r="AG911">
        <v>13</v>
      </c>
      <c r="AH911">
        <v>8</v>
      </c>
      <c r="AI911">
        <v>24</v>
      </c>
      <c r="AJ911">
        <f t="shared" si="72"/>
        <v>72720.8480565371</v>
      </c>
      <c r="AK911">
        <f t="shared" si="72"/>
        <v>4303.886925795053</v>
      </c>
      <c r="AL911">
        <f t="shared" si="72"/>
        <v>1908.1272084805653</v>
      </c>
      <c r="AM911">
        <f t="shared" si="72"/>
        <v>275.61837455830386</v>
      </c>
      <c r="AN911">
        <f t="shared" si="72"/>
        <v>169.61130742049468</v>
      </c>
      <c r="AO911">
        <f t="shared" si="72"/>
        <v>508.8339222614841</v>
      </c>
      <c r="AP911">
        <v>0.874</v>
      </c>
      <c r="AR911">
        <v>219.522644</v>
      </c>
      <c r="AS911">
        <v>0.731</v>
      </c>
      <c r="AU911">
        <v>14.23735046</v>
      </c>
      <c r="AV911">
        <f t="shared" si="71"/>
        <v>14.25735046</v>
      </c>
      <c r="AW911">
        <v>0.002</v>
      </c>
    </row>
    <row r="912" spans="1:49" ht="12.75">
      <c r="A912" s="23">
        <v>37856</v>
      </c>
      <c r="B912" s="22">
        <v>235</v>
      </c>
      <c r="C912" s="24">
        <v>0.843402803</v>
      </c>
      <c r="D912" s="25">
        <v>0.843402803</v>
      </c>
      <c r="E912">
        <v>0</v>
      </c>
      <c r="F912">
        <v>38.94307936</v>
      </c>
      <c r="G912">
        <v>-76.41415488</v>
      </c>
      <c r="H912">
        <v>1000.4</v>
      </c>
      <c r="I912">
        <v>971.19</v>
      </c>
      <c r="J912">
        <f t="shared" si="74"/>
        <v>352.0554998390189</v>
      </c>
      <c r="K912" s="10">
        <v>537.0622889503674</v>
      </c>
      <c r="L912">
        <v>519.0311254445714</v>
      </c>
      <c r="M912" s="10">
        <f t="shared" si="75"/>
        <v>528.0467071974695</v>
      </c>
      <c r="N912" s="22">
        <v>25.1</v>
      </c>
      <c r="O912" s="22">
        <v>47.7</v>
      </c>
      <c r="P912" s="22">
        <v>52.6</v>
      </c>
      <c r="Q912" s="22">
        <f t="shared" si="73"/>
        <v>53.1</v>
      </c>
      <c r="R912"/>
      <c r="AD912">
        <v>3139</v>
      </c>
      <c r="AE912">
        <v>184</v>
      </c>
      <c r="AF912">
        <v>82</v>
      </c>
      <c r="AG912">
        <v>22</v>
      </c>
      <c r="AH912">
        <v>11</v>
      </c>
      <c r="AI912">
        <v>16</v>
      </c>
      <c r="AJ912">
        <f t="shared" si="72"/>
        <v>66551.23674911661</v>
      </c>
      <c r="AK912">
        <f t="shared" si="72"/>
        <v>3901.060070671378</v>
      </c>
      <c r="AL912">
        <f t="shared" si="72"/>
        <v>1738.5159010600705</v>
      </c>
      <c r="AM912">
        <f t="shared" si="72"/>
        <v>466.4310954063604</v>
      </c>
      <c r="AN912">
        <f t="shared" si="72"/>
        <v>233.2155477031802</v>
      </c>
      <c r="AO912">
        <f t="shared" si="72"/>
        <v>339.22261484098937</v>
      </c>
      <c r="AP912">
        <v>0.775</v>
      </c>
      <c r="AR912">
        <v>221.519928</v>
      </c>
      <c r="AS912">
        <v>0.791</v>
      </c>
      <c r="AU912">
        <v>15.01031971</v>
      </c>
      <c r="AV912">
        <f t="shared" si="71"/>
        <v>15.030319709999999</v>
      </c>
      <c r="AW912">
        <v>0.006</v>
      </c>
    </row>
    <row r="913" spans="1:49" ht="12.75">
      <c r="A913" s="23">
        <v>37856</v>
      </c>
      <c r="B913" s="22">
        <v>235</v>
      </c>
      <c r="C913" s="24">
        <v>0.843518496</v>
      </c>
      <c r="D913" s="25">
        <v>0.843518496</v>
      </c>
      <c r="E913">
        <v>0</v>
      </c>
      <c r="F913">
        <v>38.94602984</v>
      </c>
      <c r="G913">
        <v>-76.42260954</v>
      </c>
      <c r="H913">
        <v>1005.6</v>
      </c>
      <c r="I913">
        <v>976.39</v>
      </c>
      <c r="J913">
        <f t="shared" si="74"/>
        <v>307.7126233017286</v>
      </c>
      <c r="K913" s="10">
        <v>492.71941241307525</v>
      </c>
      <c r="L913">
        <v>474.68824890727933</v>
      </c>
      <c r="M913" s="10">
        <f t="shared" si="75"/>
        <v>483.7038306601773</v>
      </c>
      <c r="N913" s="22">
        <v>25.5</v>
      </c>
      <c r="O913" s="22">
        <v>48.1</v>
      </c>
      <c r="P913" s="22">
        <v>49.6</v>
      </c>
      <c r="Q913" s="22">
        <f t="shared" si="73"/>
        <v>51.1</v>
      </c>
      <c r="R913"/>
      <c r="AD913">
        <v>2984</v>
      </c>
      <c r="AE913">
        <v>181</v>
      </c>
      <c r="AF913">
        <v>72</v>
      </c>
      <c r="AG913">
        <v>22</v>
      </c>
      <c r="AH913">
        <v>8</v>
      </c>
      <c r="AI913">
        <v>18</v>
      </c>
      <c r="AJ913">
        <f t="shared" si="72"/>
        <v>63265.01766784452</v>
      </c>
      <c r="AK913">
        <f t="shared" si="72"/>
        <v>3837.4558303886924</v>
      </c>
      <c r="AL913">
        <f t="shared" si="72"/>
        <v>1526.5017667844522</v>
      </c>
      <c r="AM913">
        <f t="shared" si="72"/>
        <v>466.4310954063604</v>
      </c>
      <c r="AN913">
        <f t="shared" si="72"/>
        <v>169.61130742049468</v>
      </c>
      <c r="AO913">
        <f t="shared" si="72"/>
        <v>381.62544169611306</v>
      </c>
      <c r="AP913">
        <v>0.816</v>
      </c>
      <c r="AR913">
        <v>227.5414429</v>
      </c>
      <c r="AS913">
        <v>1.111</v>
      </c>
      <c r="AU913">
        <v>15.49589252</v>
      </c>
      <c r="AV913">
        <f t="shared" si="71"/>
        <v>15.51589252</v>
      </c>
      <c r="AW913">
        <v>0.011</v>
      </c>
    </row>
    <row r="914" spans="1:49" ht="12.75">
      <c r="A914" s="23">
        <v>37856</v>
      </c>
      <c r="B914" s="22">
        <v>235</v>
      </c>
      <c r="C914" s="24">
        <v>0.843634248</v>
      </c>
      <c r="D914" s="25">
        <v>0.843634248</v>
      </c>
      <c r="E914">
        <v>0</v>
      </c>
      <c r="F914">
        <v>38.94908703</v>
      </c>
      <c r="G914">
        <v>-76.43105509</v>
      </c>
      <c r="H914">
        <v>1010.7</v>
      </c>
      <c r="I914">
        <v>981.49</v>
      </c>
      <c r="J914">
        <f t="shared" si="74"/>
        <v>264.4512918783867</v>
      </c>
      <c r="K914" s="10">
        <v>449.45808098973333</v>
      </c>
      <c r="L914">
        <v>431.4269174839374</v>
      </c>
      <c r="M914" s="10">
        <f t="shared" si="75"/>
        <v>440.4424992368354</v>
      </c>
      <c r="N914" s="22">
        <v>26</v>
      </c>
      <c r="O914" s="22">
        <v>48</v>
      </c>
      <c r="P914" s="22">
        <v>48.6</v>
      </c>
      <c r="Q914" s="22">
        <f t="shared" si="73"/>
        <v>49.1</v>
      </c>
      <c r="R914"/>
      <c r="AD914">
        <v>3068</v>
      </c>
      <c r="AE914">
        <v>171</v>
      </c>
      <c r="AF914">
        <v>67</v>
      </c>
      <c r="AG914">
        <v>21</v>
      </c>
      <c r="AH914">
        <v>8</v>
      </c>
      <c r="AI914">
        <v>11</v>
      </c>
      <c r="AJ914">
        <f t="shared" si="72"/>
        <v>65045.936395759716</v>
      </c>
      <c r="AK914">
        <f t="shared" si="72"/>
        <v>3625.441696113074</v>
      </c>
      <c r="AL914">
        <f t="shared" si="72"/>
        <v>1420.494699646643</v>
      </c>
      <c r="AM914">
        <f t="shared" si="72"/>
        <v>445.22968197879857</v>
      </c>
      <c r="AN914">
        <f t="shared" si="72"/>
        <v>169.61130742049468</v>
      </c>
      <c r="AO914">
        <f t="shared" si="72"/>
        <v>233.2155477031802</v>
      </c>
      <c r="AP914">
        <v>0.825</v>
      </c>
      <c r="AR914">
        <v>230.0726318</v>
      </c>
      <c r="AS914">
        <v>1.121</v>
      </c>
      <c r="AU914">
        <v>16.07919312</v>
      </c>
      <c r="AV914">
        <f t="shared" si="71"/>
        <v>16.09919312</v>
      </c>
      <c r="AW914">
        <v>0.008</v>
      </c>
    </row>
    <row r="915" spans="1:49" ht="12.75">
      <c r="A915" s="23">
        <v>37856</v>
      </c>
      <c r="B915" s="22">
        <v>235</v>
      </c>
      <c r="C915" s="24">
        <v>0.84375</v>
      </c>
      <c r="D915" s="25">
        <v>0.84375</v>
      </c>
      <c r="E915">
        <v>0</v>
      </c>
      <c r="F915">
        <v>38.95225227</v>
      </c>
      <c r="G915">
        <v>-76.43946238</v>
      </c>
      <c r="H915">
        <v>1017.6</v>
      </c>
      <c r="I915">
        <v>988.39</v>
      </c>
      <c r="J915">
        <f t="shared" si="74"/>
        <v>206.27769876576164</v>
      </c>
      <c r="K915" s="10">
        <v>391.2844878771083</v>
      </c>
      <c r="L915">
        <v>373.2533243713124</v>
      </c>
      <c r="M915" s="10">
        <f t="shared" si="75"/>
        <v>382.26890612421033</v>
      </c>
      <c r="N915" s="22">
        <v>26.6</v>
      </c>
      <c r="O915" s="22">
        <v>47.1</v>
      </c>
      <c r="P915" s="22">
        <v>50.6</v>
      </c>
      <c r="Q915" s="22">
        <f t="shared" si="73"/>
        <v>49.6</v>
      </c>
      <c r="R915">
        <v>6.367</v>
      </c>
      <c r="S915" s="26">
        <v>3.61E-05</v>
      </c>
      <c r="T915" s="26">
        <v>2.3E-05</v>
      </c>
      <c r="U915" s="26">
        <v>1.29E-05</v>
      </c>
      <c r="V915" s="26">
        <v>5.61E-06</v>
      </c>
      <c r="W915" s="26">
        <v>4.2E-06</v>
      </c>
      <c r="X915" s="26">
        <v>2.14E-06</v>
      </c>
      <c r="Y915">
        <v>943</v>
      </c>
      <c r="Z915">
        <v>309.1</v>
      </c>
      <c r="AA915">
        <v>301.2</v>
      </c>
      <c r="AB915">
        <v>18.5</v>
      </c>
      <c r="AD915">
        <v>2907</v>
      </c>
      <c r="AE915">
        <v>178</v>
      </c>
      <c r="AF915">
        <v>75</v>
      </c>
      <c r="AG915">
        <v>25</v>
      </c>
      <c r="AH915">
        <v>2</v>
      </c>
      <c r="AI915">
        <v>12</v>
      </c>
      <c r="AJ915">
        <f t="shared" si="72"/>
        <v>61632.50883392226</v>
      </c>
      <c r="AK915">
        <f t="shared" si="72"/>
        <v>3773.851590106007</v>
      </c>
      <c r="AL915">
        <f t="shared" si="72"/>
        <v>1590.1060070671379</v>
      </c>
      <c r="AM915">
        <f t="shared" si="72"/>
        <v>530.035335689046</v>
      </c>
      <c r="AN915">
        <f t="shared" si="72"/>
        <v>42.40282685512367</v>
      </c>
      <c r="AO915">
        <f t="shared" si="72"/>
        <v>254.41696113074204</v>
      </c>
      <c r="AP915">
        <v>0.915</v>
      </c>
      <c r="AR915">
        <v>219.8455353</v>
      </c>
      <c r="AS915">
        <v>1.071</v>
      </c>
      <c r="AU915">
        <v>15.60146332</v>
      </c>
      <c r="AV915">
        <f aca="true" t="shared" si="76" ref="AV915:AV955">AU915+0.02</f>
        <v>15.62146332</v>
      </c>
      <c r="AW915">
        <v>0.004</v>
      </c>
    </row>
    <row r="916" spans="1:49" ht="12.75">
      <c r="A916" s="23">
        <v>37856</v>
      </c>
      <c r="B916" s="22">
        <v>235</v>
      </c>
      <c r="C916" s="24">
        <v>0.843865752</v>
      </c>
      <c r="D916" s="25">
        <v>0.843865752</v>
      </c>
      <c r="E916">
        <v>0</v>
      </c>
      <c r="F916">
        <v>38.95521279</v>
      </c>
      <c r="G916">
        <v>-76.44812129</v>
      </c>
      <c r="H916">
        <v>1022.1</v>
      </c>
      <c r="I916">
        <v>992.89</v>
      </c>
      <c r="J916">
        <f t="shared" si="74"/>
        <v>168.5567855888644</v>
      </c>
      <c r="K916" s="10">
        <v>353.563574700211</v>
      </c>
      <c r="L916">
        <v>335.5324111944151</v>
      </c>
      <c r="M916" s="10">
        <f t="shared" si="75"/>
        <v>344.54799294731305</v>
      </c>
      <c r="N916" s="22">
        <v>27.4</v>
      </c>
      <c r="O916" s="22">
        <v>45</v>
      </c>
      <c r="P916" s="22">
        <v>50.6</v>
      </c>
      <c r="Q916" s="22">
        <f t="shared" si="73"/>
        <v>50.6</v>
      </c>
      <c r="R916"/>
      <c r="AD916">
        <v>2689</v>
      </c>
      <c r="AE916">
        <v>154</v>
      </c>
      <c r="AF916">
        <v>71</v>
      </c>
      <c r="AG916">
        <v>25</v>
      </c>
      <c r="AH916">
        <v>8</v>
      </c>
      <c r="AI916">
        <v>18</v>
      </c>
      <c r="AJ916">
        <f t="shared" si="72"/>
        <v>57010.600706713776</v>
      </c>
      <c r="AK916">
        <f t="shared" si="72"/>
        <v>3265.0176678445227</v>
      </c>
      <c r="AL916">
        <f t="shared" si="72"/>
        <v>1505.3003533568904</v>
      </c>
      <c r="AM916">
        <f t="shared" si="72"/>
        <v>530.035335689046</v>
      </c>
      <c r="AN916">
        <f t="shared" si="72"/>
        <v>169.61130742049468</v>
      </c>
      <c r="AO916">
        <f t="shared" si="72"/>
        <v>381.62544169611306</v>
      </c>
      <c r="AP916">
        <v>0.874</v>
      </c>
      <c r="AR916">
        <v>224.0488129</v>
      </c>
      <c r="AS916">
        <v>0.94</v>
      </c>
      <c r="AU916">
        <v>14.04270935</v>
      </c>
      <c r="AV916">
        <f t="shared" si="76"/>
        <v>14.06270935</v>
      </c>
      <c r="AW916">
        <v>0.002</v>
      </c>
    </row>
    <row r="917" spans="1:49" ht="12.75">
      <c r="A917" s="23">
        <v>37856</v>
      </c>
      <c r="B917" s="22">
        <v>235</v>
      </c>
      <c r="C917" s="24">
        <v>0.843981504</v>
      </c>
      <c r="D917" s="25">
        <v>0.843981504</v>
      </c>
      <c r="E917">
        <v>0</v>
      </c>
      <c r="F917">
        <v>38.9579457</v>
      </c>
      <c r="G917">
        <v>-76.45714924</v>
      </c>
      <c r="H917">
        <v>1024.9</v>
      </c>
      <c r="I917">
        <v>995.69</v>
      </c>
      <c r="J917">
        <f t="shared" si="74"/>
        <v>145.17218028529288</v>
      </c>
      <c r="K917" s="10">
        <v>330.1789693966395</v>
      </c>
      <c r="L917">
        <v>312.1478058908436</v>
      </c>
      <c r="M917" s="10">
        <f t="shared" si="75"/>
        <v>321.16338764374154</v>
      </c>
      <c r="N917" s="22">
        <v>27.4</v>
      </c>
      <c r="O917" s="22">
        <v>43.5</v>
      </c>
      <c r="P917" s="22">
        <v>52</v>
      </c>
      <c r="Q917" s="22">
        <f t="shared" si="73"/>
        <v>51.3</v>
      </c>
      <c r="R917"/>
      <c r="AD917">
        <v>2278</v>
      </c>
      <c r="AE917">
        <v>163</v>
      </c>
      <c r="AF917">
        <v>73</v>
      </c>
      <c r="AG917">
        <v>23</v>
      </c>
      <c r="AH917">
        <v>8</v>
      </c>
      <c r="AI917">
        <v>19</v>
      </c>
      <c r="AJ917">
        <f t="shared" si="72"/>
        <v>48296.81978798586</v>
      </c>
      <c r="AK917">
        <f t="shared" si="72"/>
        <v>3455.8303886925796</v>
      </c>
      <c r="AL917">
        <f t="shared" si="72"/>
        <v>1547.703180212014</v>
      </c>
      <c r="AM917">
        <f t="shared" si="72"/>
        <v>487.63250883392226</v>
      </c>
      <c r="AN917">
        <f t="shared" si="72"/>
        <v>169.61130742049468</v>
      </c>
      <c r="AO917">
        <f t="shared" si="72"/>
        <v>402.8268551236749</v>
      </c>
      <c r="AP917">
        <v>0.765</v>
      </c>
      <c r="AR917">
        <v>224.6098175</v>
      </c>
      <c r="AS917">
        <v>0.861</v>
      </c>
      <c r="AU917">
        <v>13.0991087</v>
      </c>
      <c r="AV917">
        <f t="shared" si="76"/>
        <v>13.1191087</v>
      </c>
      <c r="AW917">
        <v>0.004</v>
      </c>
    </row>
    <row r="918" spans="1:49" ht="12.75">
      <c r="A918" s="23">
        <v>37856</v>
      </c>
      <c r="B918" s="22">
        <v>235</v>
      </c>
      <c r="C918" s="24">
        <v>0.844097197</v>
      </c>
      <c r="D918" s="25">
        <v>0.844097197</v>
      </c>
      <c r="E918">
        <v>0</v>
      </c>
      <c r="F918">
        <v>38.96125447</v>
      </c>
      <c r="G918">
        <v>-76.46562158</v>
      </c>
      <c r="H918">
        <v>1024.9</v>
      </c>
      <c r="I918">
        <v>995.69</v>
      </c>
      <c r="J918">
        <f t="shared" si="74"/>
        <v>145.17218028529288</v>
      </c>
      <c r="K918" s="10">
        <v>330.1789693966395</v>
      </c>
      <c r="L918">
        <v>312.1478058908436</v>
      </c>
      <c r="M918" s="10">
        <f t="shared" si="75"/>
        <v>321.16338764374154</v>
      </c>
      <c r="N918" s="22">
        <v>27</v>
      </c>
      <c r="O918" s="22">
        <v>43.3</v>
      </c>
      <c r="P918" s="22">
        <v>51</v>
      </c>
      <c r="Q918" s="22">
        <f t="shared" si="73"/>
        <v>51.5</v>
      </c>
      <c r="R918"/>
      <c r="S918" s="26">
        <v>3.45E-05</v>
      </c>
      <c r="T918" s="26">
        <v>2.18E-05</v>
      </c>
      <c r="U918" s="26">
        <v>1.23E-05</v>
      </c>
      <c r="V918" s="26">
        <v>4.93E-06</v>
      </c>
      <c r="W918" s="26">
        <v>3.76E-06</v>
      </c>
      <c r="X918" s="26">
        <v>2.77E-06</v>
      </c>
      <c r="Y918">
        <v>958.2</v>
      </c>
      <c r="Z918">
        <v>309.1</v>
      </c>
      <c r="AA918">
        <v>301.3</v>
      </c>
      <c r="AB918">
        <v>19.1</v>
      </c>
      <c r="AD918">
        <v>1900</v>
      </c>
      <c r="AE918">
        <v>142</v>
      </c>
      <c r="AF918">
        <v>73</v>
      </c>
      <c r="AG918">
        <v>21</v>
      </c>
      <c r="AH918">
        <v>4</v>
      </c>
      <c r="AI918">
        <v>17</v>
      </c>
      <c r="AJ918">
        <f t="shared" si="72"/>
        <v>40282.68551236749</v>
      </c>
      <c r="AK918">
        <f t="shared" si="72"/>
        <v>3010.6007067137807</v>
      </c>
      <c r="AL918">
        <f t="shared" si="72"/>
        <v>1547.703180212014</v>
      </c>
      <c r="AM918">
        <f t="shared" si="72"/>
        <v>445.22968197879857</v>
      </c>
      <c r="AN918">
        <f t="shared" si="72"/>
        <v>84.80565371024734</v>
      </c>
      <c r="AO918">
        <f t="shared" si="72"/>
        <v>360.42402826855124</v>
      </c>
      <c r="AP918">
        <v>0.784</v>
      </c>
      <c r="AR918">
        <v>219.7374115</v>
      </c>
      <c r="AS918">
        <v>0.631</v>
      </c>
      <c r="AU918">
        <v>11.80784321</v>
      </c>
      <c r="AV918">
        <f t="shared" si="76"/>
        <v>11.82784321</v>
      </c>
      <c r="AW918">
        <v>0.01</v>
      </c>
    </row>
    <row r="919" spans="1:49" ht="12.75">
      <c r="A919" s="23">
        <v>37856</v>
      </c>
      <c r="B919" s="22">
        <v>235</v>
      </c>
      <c r="C919" s="24">
        <v>0.844212949</v>
      </c>
      <c r="D919" s="25">
        <v>0.844212949</v>
      </c>
      <c r="E919">
        <v>0</v>
      </c>
      <c r="F919">
        <v>38.96436747</v>
      </c>
      <c r="G919">
        <v>-76.47383924</v>
      </c>
      <c r="H919">
        <v>1022.5</v>
      </c>
      <c r="I919">
        <v>993.29</v>
      </c>
      <c r="J919">
        <f t="shared" si="74"/>
        <v>165.21209317054718</v>
      </c>
      <c r="K919" s="10">
        <v>350.2188822818938</v>
      </c>
      <c r="L919">
        <v>332.1877187760979</v>
      </c>
      <c r="M919" s="10">
        <f t="shared" si="75"/>
        <v>341.20330052899584</v>
      </c>
      <c r="N919" s="22">
        <v>26.2</v>
      </c>
      <c r="O919" s="22">
        <v>43.6</v>
      </c>
      <c r="P919" s="22">
        <v>48.6</v>
      </c>
      <c r="Q919" s="22">
        <f t="shared" si="73"/>
        <v>49.8</v>
      </c>
      <c r="R919"/>
      <c r="AD919">
        <v>1399</v>
      </c>
      <c r="AE919">
        <v>92</v>
      </c>
      <c r="AF919">
        <v>65</v>
      </c>
      <c r="AG919">
        <v>16</v>
      </c>
      <c r="AH919">
        <v>11</v>
      </c>
      <c r="AI919">
        <v>21</v>
      </c>
      <c r="AJ919">
        <f t="shared" si="72"/>
        <v>29660.77738515901</v>
      </c>
      <c r="AK919">
        <f t="shared" si="72"/>
        <v>1950.530035335689</v>
      </c>
      <c r="AL919">
        <f t="shared" si="72"/>
        <v>1378.0918727915193</v>
      </c>
      <c r="AM919">
        <f t="shared" si="72"/>
        <v>339.22261484098937</v>
      </c>
      <c r="AN919">
        <f t="shared" si="72"/>
        <v>233.2155477031802</v>
      </c>
      <c r="AO919">
        <f t="shared" si="72"/>
        <v>445.22968197879857</v>
      </c>
      <c r="AP919">
        <v>0.835</v>
      </c>
      <c r="AR919">
        <v>212.1740875</v>
      </c>
      <c r="AS919">
        <v>0.411</v>
      </c>
      <c r="AU919">
        <v>9.436258316</v>
      </c>
      <c r="AV919">
        <f t="shared" si="76"/>
        <v>9.456258316</v>
      </c>
      <c r="AW919">
        <v>0.009</v>
      </c>
    </row>
    <row r="920" spans="1:49" ht="12.75">
      <c r="A920" s="23">
        <v>37856</v>
      </c>
      <c r="B920" s="22">
        <v>235</v>
      </c>
      <c r="C920" s="24">
        <v>0.844328701</v>
      </c>
      <c r="D920" s="25">
        <v>0.844328701</v>
      </c>
      <c r="E920">
        <v>0</v>
      </c>
      <c r="F920">
        <v>38.96329613</v>
      </c>
      <c r="G920">
        <v>-76.48087344</v>
      </c>
      <c r="H920">
        <v>1022.1</v>
      </c>
      <c r="I920">
        <v>992.89</v>
      </c>
      <c r="J920">
        <f t="shared" si="74"/>
        <v>168.5567855888644</v>
      </c>
      <c r="K920" s="10">
        <v>353.563574700211</v>
      </c>
      <c r="L920">
        <v>335.5324111944151</v>
      </c>
      <c r="M920" s="10">
        <f t="shared" si="75"/>
        <v>344.54799294731305</v>
      </c>
      <c r="N920" s="22">
        <v>26.1</v>
      </c>
      <c r="O920" s="22">
        <v>43.9</v>
      </c>
      <c r="P920" s="22">
        <v>44.6</v>
      </c>
      <c r="Q920" s="22">
        <f t="shared" si="73"/>
        <v>46.6</v>
      </c>
      <c r="R920"/>
      <c r="AD920">
        <v>1064</v>
      </c>
      <c r="AE920">
        <v>94</v>
      </c>
      <c r="AF920">
        <v>60</v>
      </c>
      <c r="AG920">
        <v>23</v>
      </c>
      <c r="AH920">
        <v>6</v>
      </c>
      <c r="AI920">
        <v>25</v>
      </c>
      <c r="AJ920">
        <f t="shared" si="72"/>
        <v>22558.303886925794</v>
      </c>
      <c r="AK920">
        <f t="shared" si="72"/>
        <v>1992.9328621908128</v>
      </c>
      <c r="AL920">
        <f t="shared" si="72"/>
        <v>1272.0848056537102</v>
      </c>
      <c r="AM920">
        <f t="shared" si="72"/>
        <v>487.63250883392226</v>
      </c>
      <c r="AN920">
        <f t="shared" si="72"/>
        <v>127.20848056537102</v>
      </c>
      <c r="AO920">
        <f t="shared" si="72"/>
        <v>530.035335689046</v>
      </c>
      <c r="AP920">
        <v>0.764</v>
      </c>
      <c r="AR920">
        <v>188.290863</v>
      </c>
      <c r="AS920">
        <v>0.32</v>
      </c>
      <c r="AU920">
        <v>6.561695576</v>
      </c>
      <c r="AV920">
        <f t="shared" si="76"/>
        <v>6.5816955759999995</v>
      </c>
      <c r="AW920">
        <v>0.004</v>
      </c>
    </row>
    <row r="921" spans="1:49" ht="12.75">
      <c r="A921" s="23">
        <v>37856</v>
      </c>
      <c r="B921" s="22">
        <v>235</v>
      </c>
      <c r="C921" s="24">
        <v>0.844444454</v>
      </c>
      <c r="D921" s="25">
        <v>0.844444454</v>
      </c>
      <c r="E921">
        <v>0</v>
      </c>
      <c r="F921">
        <v>38.95990256</v>
      </c>
      <c r="G921">
        <v>-76.47976481</v>
      </c>
      <c r="H921">
        <v>1023</v>
      </c>
      <c r="I921">
        <v>993.79</v>
      </c>
      <c r="J921">
        <f t="shared" si="74"/>
        <v>161.03312123823736</v>
      </c>
      <c r="K921" s="10">
        <v>346.039910349584</v>
      </c>
      <c r="L921">
        <v>328.00874684378806</v>
      </c>
      <c r="M921" s="10">
        <f t="shared" si="75"/>
        <v>337.024328596686</v>
      </c>
      <c r="N921" s="22">
        <v>26.3</v>
      </c>
      <c r="O921" s="22">
        <v>44.2</v>
      </c>
      <c r="P921" s="22">
        <v>46.1</v>
      </c>
      <c r="Q921" s="22">
        <f t="shared" si="73"/>
        <v>45.35</v>
      </c>
      <c r="R921">
        <v>7.986</v>
      </c>
      <c r="S921" s="26">
        <v>2.95E-05</v>
      </c>
      <c r="T921" s="26">
        <v>1.97E-05</v>
      </c>
      <c r="U921" s="26">
        <v>1.06E-05</v>
      </c>
      <c r="V921" s="26">
        <v>5.25E-06</v>
      </c>
      <c r="W921" s="26">
        <v>3.48E-06</v>
      </c>
      <c r="X921" s="26">
        <v>2.58E-06</v>
      </c>
      <c r="Y921">
        <v>959.2</v>
      </c>
      <c r="Z921">
        <v>309.1</v>
      </c>
      <c r="AA921">
        <v>301.3</v>
      </c>
      <c r="AB921">
        <v>19.2</v>
      </c>
      <c r="AD921">
        <v>934</v>
      </c>
      <c r="AE921">
        <v>87</v>
      </c>
      <c r="AF921">
        <v>57</v>
      </c>
      <c r="AG921">
        <v>16</v>
      </c>
      <c r="AH921">
        <v>3</v>
      </c>
      <c r="AI921">
        <v>11</v>
      </c>
      <c r="AJ921">
        <f t="shared" si="72"/>
        <v>19802.120141342755</v>
      </c>
      <c r="AK921">
        <f t="shared" si="72"/>
        <v>1844.52296819788</v>
      </c>
      <c r="AL921">
        <f t="shared" si="72"/>
        <v>1208.4805653710248</v>
      </c>
      <c r="AM921">
        <f t="shared" si="72"/>
        <v>339.22261484098937</v>
      </c>
      <c r="AN921">
        <f t="shared" si="72"/>
        <v>63.60424028268551</v>
      </c>
      <c r="AO921">
        <f t="shared" si="72"/>
        <v>233.2155477031802</v>
      </c>
      <c r="AP921">
        <v>0.806</v>
      </c>
      <c r="AR921">
        <v>183.5710144</v>
      </c>
      <c r="AS921">
        <v>0.221</v>
      </c>
      <c r="AU921">
        <v>4.193139076</v>
      </c>
      <c r="AV921">
        <f t="shared" si="76"/>
        <v>4.213139075999999</v>
      </c>
      <c r="AW921">
        <v>0.003</v>
      </c>
    </row>
    <row r="922" spans="1:49" ht="12.75">
      <c r="A922" s="23">
        <v>37856</v>
      </c>
      <c r="B922" s="22">
        <v>235</v>
      </c>
      <c r="C922" s="24">
        <v>0.844560206</v>
      </c>
      <c r="D922" s="25">
        <v>0.844560206</v>
      </c>
      <c r="E922">
        <v>0</v>
      </c>
      <c r="F922">
        <v>38.95982446</v>
      </c>
      <c r="G922">
        <v>-76.47530028</v>
      </c>
      <c r="H922">
        <v>1022.3</v>
      </c>
      <c r="I922">
        <v>993.09</v>
      </c>
      <c r="J922">
        <f t="shared" si="74"/>
        <v>166.88427098145257</v>
      </c>
      <c r="K922" s="10">
        <v>351.8910600927992</v>
      </c>
      <c r="L922">
        <v>333.8598965870033</v>
      </c>
      <c r="M922" s="10">
        <f t="shared" si="75"/>
        <v>342.87547833990124</v>
      </c>
      <c r="N922" s="22">
        <v>26.1</v>
      </c>
      <c r="O922" s="22">
        <v>44.1</v>
      </c>
      <c r="P922" s="22">
        <v>47.6</v>
      </c>
      <c r="Q922" s="22">
        <f t="shared" si="73"/>
        <v>46.85</v>
      </c>
      <c r="R922"/>
      <c r="AD922">
        <v>827</v>
      </c>
      <c r="AE922">
        <v>98</v>
      </c>
      <c r="AF922">
        <v>48</v>
      </c>
      <c r="AG922">
        <v>16</v>
      </c>
      <c r="AH922">
        <v>5</v>
      </c>
      <c r="AI922">
        <v>13</v>
      </c>
      <c r="AJ922">
        <f t="shared" si="72"/>
        <v>17533.568904593638</v>
      </c>
      <c r="AK922">
        <f t="shared" si="72"/>
        <v>2077.73851590106</v>
      </c>
      <c r="AL922">
        <f t="shared" si="72"/>
        <v>1017.6678445229682</v>
      </c>
      <c r="AM922">
        <f t="shared" si="72"/>
        <v>339.22261484098937</v>
      </c>
      <c r="AN922">
        <f t="shared" si="72"/>
        <v>106.00706713780919</v>
      </c>
      <c r="AO922">
        <f t="shared" si="72"/>
        <v>275.61837455830386</v>
      </c>
      <c r="AP922">
        <v>0.636</v>
      </c>
      <c r="AR922">
        <v>169.0024872</v>
      </c>
      <c r="AS922">
        <v>0.161</v>
      </c>
      <c r="AU922">
        <v>3.155297041</v>
      </c>
      <c r="AV922">
        <f t="shared" si="76"/>
        <v>3.175297041</v>
      </c>
      <c r="AW922">
        <v>0.001</v>
      </c>
    </row>
    <row r="923" spans="1:49" ht="12.75">
      <c r="A923" s="23">
        <v>37856</v>
      </c>
      <c r="B923" s="22">
        <v>235</v>
      </c>
      <c r="C923" s="24">
        <v>0.844675899</v>
      </c>
      <c r="D923" s="25">
        <v>0.844675899</v>
      </c>
      <c r="E923">
        <v>0</v>
      </c>
      <c r="F923">
        <v>38.96499548</v>
      </c>
      <c r="G923">
        <v>-76.47524349</v>
      </c>
      <c r="H923">
        <v>1022.5</v>
      </c>
      <c r="I923">
        <v>993.29</v>
      </c>
      <c r="J923">
        <f t="shared" si="74"/>
        <v>165.21209317054718</v>
      </c>
      <c r="K923" s="10">
        <v>350.2188822818938</v>
      </c>
      <c r="L923">
        <v>332.1877187760979</v>
      </c>
      <c r="M923" s="10">
        <f t="shared" si="75"/>
        <v>341.20330052899584</v>
      </c>
      <c r="N923" s="22">
        <v>26.2</v>
      </c>
      <c r="O923" s="22">
        <v>44.3</v>
      </c>
      <c r="P923" s="22">
        <v>44.6</v>
      </c>
      <c r="Q923" s="22">
        <f t="shared" si="73"/>
        <v>46.1</v>
      </c>
      <c r="R923"/>
      <c r="AD923">
        <v>846</v>
      </c>
      <c r="AE923">
        <v>72</v>
      </c>
      <c r="AF923">
        <v>45</v>
      </c>
      <c r="AG923">
        <v>14</v>
      </c>
      <c r="AH923">
        <v>9</v>
      </c>
      <c r="AI923">
        <v>19</v>
      </c>
      <c r="AJ923">
        <f t="shared" si="72"/>
        <v>17936.395759717314</v>
      </c>
      <c r="AK923">
        <f t="shared" si="72"/>
        <v>1526.5017667844522</v>
      </c>
      <c r="AL923">
        <f t="shared" si="72"/>
        <v>954.0636042402826</v>
      </c>
      <c r="AM923">
        <f t="shared" si="72"/>
        <v>296.81978798586573</v>
      </c>
      <c r="AN923">
        <f t="shared" si="72"/>
        <v>190.81272084805653</v>
      </c>
      <c r="AO923">
        <f t="shared" si="72"/>
        <v>402.8268551236749</v>
      </c>
      <c r="AP923">
        <v>0.636</v>
      </c>
      <c r="AR923">
        <v>170.606842</v>
      </c>
      <c r="AS923">
        <v>0.141</v>
      </c>
      <c r="AU923">
        <v>2.854574442</v>
      </c>
      <c r="AV923">
        <f t="shared" si="76"/>
        <v>2.874574442</v>
      </c>
      <c r="AW923">
        <v>0.008</v>
      </c>
    </row>
    <row r="924" spans="1:49" ht="12.75">
      <c r="A924" s="23">
        <v>37856</v>
      </c>
      <c r="B924" s="22">
        <v>235</v>
      </c>
      <c r="C924" s="24">
        <v>0.844791651</v>
      </c>
      <c r="D924" s="25">
        <v>0.844791651</v>
      </c>
      <c r="E924">
        <v>0</v>
      </c>
      <c r="F924">
        <v>38.96811935</v>
      </c>
      <c r="G924">
        <v>-76.4822816</v>
      </c>
      <c r="H924">
        <v>1021.9</v>
      </c>
      <c r="I924">
        <v>992.69</v>
      </c>
      <c r="J924">
        <f t="shared" si="74"/>
        <v>170.2296371284813</v>
      </c>
      <c r="K924" s="10">
        <v>355.2364262398297</v>
      </c>
      <c r="L924">
        <v>337.2052627340338</v>
      </c>
      <c r="M924" s="10">
        <f t="shared" si="75"/>
        <v>346.22084448693175</v>
      </c>
      <c r="N924" s="22">
        <v>26.1</v>
      </c>
      <c r="O924" s="22">
        <v>44.3</v>
      </c>
      <c r="P924" s="22">
        <v>46.1</v>
      </c>
      <c r="Q924" s="22">
        <f t="shared" si="73"/>
        <v>45.35</v>
      </c>
      <c r="R924"/>
      <c r="S924" s="26">
        <v>2.68E-05</v>
      </c>
      <c r="T924" s="26">
        <v>1.68E-05</v>
      </c>
      <c r="U924" s="26">
        <v>8.44E-06</v>
      </c>
      <c r="V924" s="26">
        <v>3.59E-06</v>
      </c>
      <c r="W924" s="26">
        <v>3.02E-06</v>
      </c>
      <c r="X924" s="26">
        <v>1.96E-06</v>
      </c>
      <c r="Y924">
        <v>958.7</v>
      </c>
      <c r="Z924">
        <v>309</v>
      </c>
      <c r="AA924">
        <v>301.4</v>
      </c>
      <c r="AB924">
        <v>19.4</v>
      </c>
      <c r="AD924">
        <v>932</v>
      </c>
      <c r="AE924">
        <v>82</v>
      </c>
      <c r="AF924">
        <v>49</v>
      </c>
      <c r="AG924">
        <v>15</v>
      </c>
      <c r="AH924">
        <v>4</v>
      </c>
      <c r="AI924">
        <v>16</v>
      </c>
      <c r="AJ924">
        <f t="shared" si="72"/>
        <v>19759.717314487632</v>
      </c>
      <c r="AK924">
        <f t="shared" si="72"/>
        <v>1738.5159010600705</v>
      </c>
      <c r="AL924">
        <f t="shared" si="72"/>
        <v>1038.86925795053</v>
      </c>
      <c r="AM924">
        <f t="shared" si="72"/>
        <v>318.02120141342755</v>
      </c>
      <c r="AN924">
        <f t="shared" si="72"/>
        <v>84.80565371024734</v>
      </c>
      <c r="AO924">
        <f t="shared" si="72"/>
        <v>339.22261484098937</v>
      </c>
      <c r="AP924">
        <v>0.658</v>
      </c>
      <c r="AR924">
        <v>165.8889465</v>
      </c>
      <c r="AS924">
        <v>0.101</v>
      </c>
      <c r="AU924">
        <v>2.132032156</v>
      </c>
      <c r="AV924">
        <f t="shared" si="76"/>
        <v>2.152032156</v>
      </c>
      <c r="AW924">
        <v>0.011</v>
      </c>
    </row>
    <row r="925" spans="1:49" ht="12.75">
      <c r="A925" s="23">
        <v>37856</v>
      </c>
      <c r="B925" s="22">
        <v>235</v>
      </c>
      <c r="C925" s="24">
        <v>0.844907403</v>
      </c>
      <c r="D925" s="25">
        <v>0.844907403</v>
      </c>
      <c r="E925">
        <v>0</v>
      </c>
      <c r="F925">
        <v>38.96958366</v>
      </c>
      <c r="G925">
        <v>-76.49010492</v>
      </c>
      <c r="H925">
        <v>1019.9</v>
      </c>
      <c r="I925">
        <v>990.69</v>
      </c>
      <c r="J925">
        <f t="shared" si="74"/>
        <v>186.97671370799574</v>
      </c>
      <c r="K925" s="10">
        <v>371.98350281934233</v>
      </c>
      <c r="L925">
        <v>353.9523393135464</v>
      </c>
      <c r="M925" s="10">
        <f t="shared" si="75"/>
        <v>362.9679210664444</v>
      </c>
      <c r="N925" s="22">
        <v>25.6</v>
      </c>
      <c r="O925" s="22">
        <v>44.4</v>
      </c>
      <c r="P925" s="22">
        <v>47</v>
      </c>
      <c r="Q925" s="22">
        <f t="shared" si="73"/>
        <v>46.55</v>
      </c>
      <c r="R925"/>
      <c r="AD925">
        <v>912</v>
      </c>
      <c r="AE925">
        <v>91</v>
      </c>
      <c r="AF925">
        <v>64</v>
      </c>
      <c r="AG925">
        <v>19</v>
      </c>
      <c r="AH925">
        <v>11</v>
      </c>
      <c r="AI925">
        <v>26</v>
      </c>
      <c r="AJ925">
        <f t="shared" si="72"/>
        <v>19335.689045936397</v>
      </c>
      <c r="AK925">
        <f t="shared" si="72"/>
        <v>1929.3286219081272</v>
      </c>
      <c r="AL925">
        <f t="shared" si="72"/>
        <v>1356.8904593639575</v>
      </c>
      <c r="AM925">
        <f t="shared" si="72"/>
        <v>402.8268551236749</v>
      </c>
      <c r="AN925">
        <f t="shared" si="72"/>
        <v>233.2155477031802</v>
      </c>
      <c r="AO925">
        <f t="shared" si="72"/>
        <v>551.2367491166077</v>
      </c>
      <c r="AP925">
        <v>0.725</v>
      </c>
      <c r="AR925">
        <v>165.5627899</v>
      </c>
      <c r="AS925">
        <v>0.081</v>
      </c>
      <c r="AU925">
        <v>1.59012711</v>
      </c>
      <c r="AV925">
        <f t="shared" si="76"/>
        <v>1.61012711</v>
      </c>
      <c r="AW925">
        <v>0.006</v>
      </c>
    </row>
    <row r="926" spans="1:49" ht="12.75">
      <c r="A926" s="23">
        <v>37856</v>
      </c>
      <c r="B926" s="22">
        <v>235</v>
      </c>
      <c r="C926" s="24">
        <v>0.845023155</v>
      </c>
      <c r="D926" s="25">
        <v>0.845023155</v>
      </c>
      <c r="E926">
        <v>0</v>
      </c>
      <c r="F926">
        <v>38.96996451</v>
      </c>
      <c r="G926">
        <v>-76.49801273</v>
      </c>
      <c r="H926">
        <v>1016.2</v>
      </c>
      <c r="I926">
        <v>986.99</v>
      </c>
      <c r="J926">
        <f t="shared" si="74"/>
        <v>218.04812659965972</v>
      </c>
      <c r="K926" s="10">
        <v>403.05491571100634</v>
      </c>
      <c r="L926">
        <v>385.0237522052104</v>
      </c>
      <c r="M926" s="10">
        <f t="shared" si="75"/>
        <v>394.0393339581084</v>
      </c>
      <c r="N926" s="22">
        <v>25.6</v>
      </c>
      <c r="O926" s="22">
        <v>45.3</v>
      </c>
      <c r="P926" s="22">
        <v>46.6</v>
      </c>
      <c r="Q926" s="22">
        <f t="shared" si="73"/>
        <v>46.8</v>
      </c>
      <c r="R926"/>
      <c r="AD926">
        <v>1015</v>
      </c>
      <c r="AE926">
        <v>112</v>
      </c>
      <c r="AF926">
        <v>44</v>
      </c>
      <c r="AG926">
        <v>14</v>
      </c>
      <c r="AH926">
        <v>10</v>
      </c>
      <c r="AI926">
        <v>22</v>
      </c>
      <c r="AJ926">
        <f t="shared" si="72"/>
        <v>21519.434628975265</v>
      </c>
      <c r="AK926">
        <f t="shared" si="72"/>
        <v>2374.558303886926</v>
      </c>
      <c r="AL926">
        <f t="shared" si="72"/>
        <v>932.8621908127208</v>
      </c>
      <c r="AM926">
        <f t="shared" si="72"/>
        <v>296.81978798586573</v>
      </c>
      <c r="AN926">
        <f t="shared" si="72"/>
        <v>212.01413427561837</v>
      </c>
      <c r="AO926">
        <f t="shared" si="72"/>
        <v>466.4310954063604</v>
      </c>
      <c r="AP926">
        <v>0.697</v>
      </c>
      <c r="AR926">
        <v>174.6288147</v>
      </c>
      <c r="AS926">
        <v>0.061</v>
      </c>
      <c r="AU926">
        <v>1.217164636</v>
      </c>
      <c r="AV926">
        <f t="shared" si="76"/>
        <v>1.237164636</v>
      </c>
      <c r="AW926">
        <v>0.003</v>
      </c>
    </row>
    <row r="927" spans="1:49" ht="12.75">
      <c r="A927" s="23">
        <v>37856</v>
      </c>
      <c r="B927" s="22">
        <v>235</v>
      </c>
      <c r="C927" s="24">
        <v>0.845138907</v>
      </c>
      <c r="D927" s="25">
        <v>0.845138907</v>
      </c>
      <c r="E927">
        <v>0</v>
      </c>
      <c r="F927">
        <v>38.97064065</v>
      </c>
      <c r="G927">
        <v>-76.50498979</v>
      </c>
      <c r="H927">
        <v>1012.5</v>
      </c>
      <c r="I927">
        <v>983.29</v>
      </c>
      <c r="J927">
        <f t="shared" si="74"/>
        <v>249.2362381305822</v>
      </c>
      <c r="K927" s="10">
        <v>434.2430272419288</v>
      </c>
      <c r="L927">
        <v>416.2118637361329</v>
      </c>
      <c r="M927" s="10">
        <f t="shared" si="75"/>
        <v>425.22744548903086</v>
      </c>
      <c r="N927" s="22">
        <v>25.2</v>
      </c>
      <c r="O927" s="22">
        <v>46</v>
      </c>
      <c r="P927" s="22">
        <v>45</v>
      </c>
      <c r="Q927" s="22">
        <f t="shared" si="73"/>
        <v>45.8</v>
      </c>
      <c r="R927">
        <v>6.827</v>
      </c>
      <c r="S927" s="26">
        <v>2.6E-05</v>
      </c>
      <c r="T927" s="26">
        <v>1.62E-05</v>
      </c>
      <c r="U927" s="26">
        <v>8.98E-06</v>
      </c>
      <c r="V927" s="26">
        <v>4.68E-06</v>
      </c>
      <c r="W927" s="26">
        <v>2.94E-06</v>
      </c>
      <c r="X927" s="26">
        <v>2.79E-06</v>
      </c>
      <c r="Y927">
        <v>954</v>
      </c>
      <c r="Z927">
        <v>309</v>
      </c>
      <c r="AA927">
        <v>301.4</v>
      </c>
      <c r="AB927">
        <v>19.6</v>
      </c>
      <c r="AD927">
        <v>1182</v>
      </c>
      <c r="AE927">
        <v>98</v>
      </c>
      <c r="AF927">
        <v>64</v>
      </c>
      <c r="AG927">
        <v>24</v>
      </c>
      <c r="AH927">
        <v>7</v>
      </c>
      <c r="AI927">
        <v>16</v>
      </c>
      <c r="AJ927">
        <f aca="true" t="shared" si="77" ref="AJ927:AO969">IF(AD927&gt;0,(AD927*(60/1))/2.83,"")</f>
        <v>25060.070671378093</v>
      </c>
      <c r="AK927">
        <f t="shared" si="77"/>
        <v>2077.73851590106</v>
      </c>
      <c r="AL927">
        <f t="shared" si="77"/>
        <v>1356.8904593639575</v>
      </c>
      <c r="AM927">
        <f t="shared" si="77"/>
        <v>508.8339222614841</v>
      </c>
      <c r="AN927">
        <f t="shared" si="77"/>
        <v>148.40989399293287</v>
      </c>
      <c r="AO927">
        <f t="shared" si="77"/>
        <v>339.22261484098937</v>
      </c>
      <c r="AP927">
        <v>0.744</v>
      </c>
      <c r="AR927">
        <v>173.2793121</v>
      </c>
      <c r="AS927">
        <v>0.061</v>
      </c>
      <c r="AU927">
        <v>1.155846477</v>
      </c>
      <c r="AV927">
        <f t="shared" si="76"/>
        <v>1.1758464770000001</v>
      </c>
      <c r="AW927">
        <v>0.001</v>
      </c>
    </row>
    <row r="928" spans="1:49" ht="12.75">
      <c r="A928" s="23">
        <v>37856</v>
      </c>
      <c r="B928" s="22">
        <v>235</v>
      </c>
      <c r="C928" s="24">
        <v>0.8452546</v>
      </c>
      <c r="D928" s="25">
        <v>0.8452546</v>
      </c>
      <c r="E928">
        <v>0</v>
      </c>
      <c r="F928">
        <v>38.97150749</v>
      </c>
      <c r="G928">
        <v>-76.51169053</v>
      </c>
      <c r="H928">
        <v>1011.1</v>
      </c>
      <c r="I928">
        <v>981.89</v>
      </c>
      <c r="J928">
        <f t="shared" si="74"/>
        <v>261.0677587928345</v>
      </c>
      <c r="K928" s="10">
        <v>446.07454790418114</v>
      </c>
      <c r="L928">
        <v>428.04338439838523</v>
      </c>
      <c r="M928" s="10">
        <f t="shared" si="75"/>
        <v>437.0589661512832</v>
      </c>
      <c r="N928" s="22">
        <v>24.8</v>
      </c>
      <c r="O928" s="22">
        <v>45.3</v>
      </c>
      <c r="P928" s="22">
        <v>45.1</v>
      </c>
      <c r="Q928" s="22">
        <f t="shared" si="73"/>
        <v>45.05</v>
      </c>
      <c r="R928"/>
      <c r="AD928">
        <v>1254</v>
      </c>
      <c r="AE928">
        <v>120</v>
      </c>
      <c r="AF928">
        <v>65</v>
      </c>
      <c r="AG928">
        <v>23</v>
      </c>
      <c r="AH928">
        <v>4</v>
      </c>
      <c r="AI928">
        <v>14</v>
      </c>
      <c r="AJ928">
        <f t="shared" si="77"/>
        <v>26586.572438162544</v>
      </c>
      <c r="AK928">
        <f t="shared" si="77"/>
        <v>2544.1696113074204</v>
      </c>
      <c r="AL928">
        <f t="shared" si="77"/>
        <v>1378.0918727915193</v>
      </c>
      <c r="AM928">
        <f t="shared" si="77"/>
        <v>487.63250883392226</v>
      </c>
      <c r="AN928">
        <f t="shared" si="77"/>
        <v>84.80565371024734</v>
      </c>
      <c r="AO928">
        <f t="shared" si="77"/>
        <v>296.81978798586573</v>
      </c>
      <c r="AP928">
        <v>0.754</v>
      </c>
      <c r="AR928">
        <v>186.5147552</v>
      </c>
      <c r="AS928">
        <v>0.061</v>
      </c>
      <c r="AU928">
        <v>1.044371128</v>
      </c>
      <c r="AV928">
        <f t="shared" si="76"/>
        <v>1.064371128</v>
      </c>
      <c r="AW928">
        <v>0.006</v>
      </c>
    </row>
    <row r="929" spans="1:49" ht="12.75">
      <c r="A929" s="23">
        <v>37856</v>
      </c>
      <c r="B929" s="22">
        <v>235</v>
      </c>
      <c r="C929" s="24">
        <v>0.845370352</v>
      </c>
      <c r="D929" s="25">
        <v>0.845370352</v>
      </c>
      <c r="E929">
        <v>0</v>
      </c>
      <c r="F929">
        <v>38.97263449</v>
      </c>
      <c r="G929">
        <v>-76.51796353</v>
      </c>
      <c r="H929">
        <v>1009.4</v>
      </c>
      <c r="I929">
        <v>980.19</v>
      </c>
      <c r="J929">
        <f t="shared" si="74"/>
        <v>275.45730546254964</v>
      </c>
      <c r="K929" s="10">
        <v>460.464094573898</v>
      </c>
      <c r="L929">
        <v>442.4329310681021</v>
      </c>
      <c r="M929" s="10">
        <f t="shared" si="75"/>
        <v>451.44851282100007</v>
      </c>
      <c r="N929" s="22">
        <v>24.8</v>
      </c>
      <c r="O929" s="22">
        <v>46.1</v>
      </c>
      <c r="P929" s="22">
        <v>45.1</v>
      </c>
      <c r="Q929" s="22">
        <f t="shared" si="73"/>
        <v>45.1</v>
      </c>
      <c r="R929"/>
      <c r="AD929">
        <v>1378</v>
      </c>
      <c r="AE929">
        <v>105</v>
      </c>
      <c r="AF929">
        <v>68</v>
      </c>
      <c r="AG929">
        <v>17</v>
      </c>
      <c r="AH929">
        <v>15</v>
      </c>
      <c r="AI929">
        <v>20</v>
      </c>
      <c r="AJ929">
        <f t="shared" si="77"/>
        <v>29215.54770318021</v>
      </c>
      <c r="AK929">
        <f t="shared" si="77"/>
        <v>2226.1484098939927</v>
      </c>
      <c r="AL929">
        <f t="shared" si="77"/>
        <v>1441.696113074205</v>
      </c>
      <c r="AM929">
        <f t="shared" si="77"/>
        <v>360.42402826855124</v>
      </c>
      <c r="AN929">
        <f t="shared" si="77"/>
        <v>318.02120141342755</v>
      </c>
      <c r="AO929">
        <f t="shared" si="77"/>
        <v>424.02826855123675</v>
      </c>
      <c r="AP929">
        <v>0.697</v>
      </c>
      <c r="AR929">
        <v>193.7205811</v>
      </c>
      <c r="AS929">
        <v>0.051</v>
      </c>
      <c r="AU929">
        <v>1.016603827</v>
      </c>
      <c r="AV929">
        <f t="shared" si="76"/>
        <v>1.036603827</v>
      </c>
      <c r="AW929">
        <v>0.01</v>
      </c>
    </row>
    <row r="930" spans="1:49" ht="12.75">
      <c r="A930" s="23">
        <v>37856</v>
      </c>
      <c r="B930" s="22">
        <v>235</v>
      </c>
      <c r="C930" s="24">
        <v>0.845486104</v>
      </c>
      <c r="D930" s="25">
        <v>0.845486104</v>
      </c>
      <c r="E930">
        <v>0</v>
      </c>
      <c r="F930">
        <v>38.97393335</v>
      </c>
      <c r="G930">
        <v>-76.52413775</v>
      </c>
      <c r="H930">
        <v>1007.6</v>
      </c>
      <c r="I930">
        <v>978.39</v>
      </c>
      <c r="J930">
        <f t="shared" si="74"/>
        <v>290.7205233835162</v>
      </c>
      <c r="K930" s="10">
        <v>475.7273124948628</v>
      </c>
      <c r="L930">
        <v>457.6961489890669</v>
      </c>
      <c r="M930" s="10">
        <f t="shared" si="75"/>
        <v>466.71173074196486</v>
      </c>
      <c r="N930" s="22">
        <v>24.5</v>
      </c>
      <c r="O930" s="22">
        <v>44.9</v>
      </c>
      <c r="P930" s="22">
        <v>44.1</v>
      </c>
      <c r="Q930" s="22">
        <f t="shared" si="73"/>
        <v>44.6</v>
      </c>
      <c r="R930"/>
      <c r="S930" s="26">
        <v>2.47E-05</v>
      </c>
      <c r="T930" s="26">
        <v>1.61E-05</v>
      </c>
      <c r="U930" s="26">
        <v>8.14E-06</v>
      </c>
      <c r="V930" s="26">
        <v>3.3E-06</v>
      </c>
      <c r="W930" s="26">
        <v>2.5E-06</v>
      </c>
      <c r="X930" s="26">
        <v>1.39E-06</v>
      </c>
      <c r="Y930">
        <v>946.6</v>
      </c>
      <c r="Z930">
        <v>309</v>
      </c>
      <c r="AA930">
        <v>301.4</v>
      </c>
      <c r="AB930">
        <v>19.8</v>
      </c>
      <c r="AD930">
        <v>1692</v>
      </c>
      <c r="AE930">
        <v>119</v>
      </c>
      <c r="AF930">
        <v>81</v>
      </c>
      <c r="AG930">
        <v>21</v>
      </c>
      <c r="AH930">
        <v>11</v>
      </c>
      <c r="AI930">
        <v>19</v>
      </c>
      <c r="AJ930">
        <f t="shared" si="77"/>
        <v>35872.79151943463</v>
      </c>
      <c r="AK930">
        <f t="shared" si="77"/>
        <v>2522.9681978798585</v>
      </c>
      <c r="AL930">
        <f t="shared" si="77"/>
        <v>1717.3144876325089</v>
      </c>
      <c r="AM930">
        <f t="shared" si="77"/>
        <v>445.22968197879857</v>
      </c>
      <c r="AN930">
        <f t="shared" si="77"/>
        <v>233.2155477031802</v>
      </c>
      <c r="AO930">
        <f t="shared" si="77"/>
        <v>402.8268551236749</v>
      </c>
      <c r="AP930">
        <v>0.856</v>
      </c>
      <c r="AR930">
        <v>197.4035034</v>
      </c>
      <c r="AS930">
        <v>0.061</v>
      </c>
      <c r="AU930">
        <v>0.9888362885</v>
      </c>
      <c r="AV930">
        <f t="shared" si="76"/>
        <v>1.0088362885</v>
      </c>
      <c r="AW930">
        <v>0.007</v>
      </c>
    </row>
    <row r="931" spans="1:49" ht="12.75">
      <c r="A931" s="23">
        <v>37856</v>
      </c>
      <c r="B931" s="22">
        <v>235</v>
      </c>
      <c r="C931" s="24">
        <v>0.845601857</v>
      </c>
      <c r="D931" s="25">
        <v>0.845601857</v>
      </c>
      <c r="E931">
        <v>0</v>
      </c>
      <c r="F931">
        <v>38.97521149</v>
      </c>
      <c r="G931">
        <v>-76.53035485</v>
      </c>
      <c r="H931">
        <v>1006.6</v>
      </c>
      <c r="I931">
        <v>977.39</v>
      </c>
      <c r="J931">
        <f t="shared" si="74"/>
        <v>299.21222704716143</v>
      </c>
      <c r="K931" s="10">
        <v>484.21901615850805</v>
      </c>
      <c r="L931">
        <v>466.18785265271214</v>
      </c>
      <c r="M931" s="10">
        <f t="shared" si="75"/>
        <v>475.2034344056101</v>
      </c>
      <c r="N931" s="22">
        <v>24.4</v>
      </c>
      <c r="O931" s="22">
        <v>44.8</v>
      </c>
      <c r="P931" s="22">
        <v>43.6</v>
      </c>
      <c r="Q931" s="22">
        <f t="shared" si="73"/>
        <v>43.85</v>
      </c>
      <c r="R931"/>
      <c r="AD931">
        <v>2351</v>
      </c>
      <c r="AE931">
        <v>181</v>
      </c>
      <c r="AF931">
        <v>84</v>
      </c>
      <c r="AG931">
        <v>19</v>
      </c>
      <c r="AH931">
        <v>7</v>
      </c>
      <c r="AI931">
        <v>18</v>
      </c>
      <c r="AJ931">
        <f t="shared" si="77"/>
        <v>49844.52296819788</v>
      </c>
      <c r="AK931">
        <f t="shared" si="77"/>
        <v>3837.4558303886924</v>
      </c>
      <c r="AL931">
        <f t="shared" si="77"/>
        <v>1780.9187279151943</v>
      </c>
      <c r="AM931">
        <f t="shared" si="77"/>
        <v>402.8268551236749</v>
      </c>
      <c r="AN931">
        <f t="shared" si="77"/>
        <v>148.40989399293287</v>
      </c>
      <c r="AO931">
        <f t="shared" si="77"/>
        <v>381.62544169611306</v>
      </c>
      <c r="AP931">
        <v>0.834</v>
      </c>
      <c r="AR931">
        <v>202.7584534</v>
      </c>
      <c r="AS931">
        <v>0.071</v>
      </c>
      <c r="AU931">
        <v>0.9164922833</v>
      </c>
      <c r="AV931">
        <f t="shared" si="76"/>
        <v>0.9364922833</v>
      </c>
      <c r="AW931">
        <v>0.004</v>
      </c>
    </row>
    <row r="932" spans="1:49" ht="12.75">
      <c r="A932" s="23">
        <v>37856</v>
      </c>
      <c r="B932" s="22">
        <v>235</v>
      </c>
      <c r="C932" s="24">
        <v>0.845717609</v>
      </c>
      <c r="D932" s="25">
        <v>0.845717609</v>
      </c>
      <c r="E932">
        <v>0</v>
      </c>
      <c r="F932">
        <v>38.97631447</v>
      </c>
      <c r="G932">
        <v>-76.53661306</v>
      </c>
      <c r="H932">
        <v>1005.8</v>
      </c>
      <c r="I932">
        <v>976.59</v>
      </c>
      <c r="J932">
        <f t="shared" si="74"/>
        <v>306.0118477892229</v>
      </c>
      <c r="K932" s="10">
        <v>491.0186369005713</v>
      </c>
      <c r="L932">
        <v>472.9874733947754</v>
      </c>
      <c r="M932" s="10">
        <f t="shared" si="75"/>
        <v>482.00305514767336</v>
      </c>
      <c r="N932" s="22">
        <v>24.3</v>
      </c>
      <c r="O932" s="22">
        <v>46.9</v>
      </c>
      <c r="P932" s="22">
        <v>43.6</v>
      </c>
      <c r="Q932" s="22">
        <f t="shared" si="73"/>
        <v>43.6</v>
      </c>
      <c r="R932"/>
      <c r="AD932">
        <v>3018</v>
      </c>
      <c r="AE932">
        <v>214</v>
      </c>
      <c r="AF932">
        <v>108</v>
      </c>
      <c r="AG932">
        <v>39</v>
      </c>
      <c r="AH932">
        <v>12</v>
      </c>
      <c r="AI932">
        <v>21</v>
      </c>
      <c r="AJ932">
        <f t="shared" si="77"/>
        <v>63985.86572438163</v>
      </c>
      <c r="AK932">
        <f t="shared" si="77"/>
        <v>4537.102473498233</v>
      </c>
      <c r="AL932">
        <f t="shared" si="77"/>
        <v>2289.7526501766783</v>
      </c>
      <c r="AM932">
        <f t="shared" si="77"/>
        <v>826.8551236749116</v>
      </c>
      <c r="AN932">
        <f t="shared" si="77"/>
        <v>254.41696113074204</v>
      </c>
      <c r="AO932">
        <f t="shared" si="77"/>
        <v>445.22968197879857</v>
      </c>
      <c r="AP932">
        <v>0.754</v>
      </c>
      <c r="AR932">
        <v>195.4371185</v>
      </c>
      <c r="AS932">
        <v>0.051</v>
      </c>
      <c r="AU932">
        <v>0.8496611714</v>
      </c>
      <c r="AV932">
        <f t="shared" si="76"/>
        <v>0.8696611714</v>
      </c>
      <c r="AW932">
        <v>0.002</v>
      </c>
    </row>
    <row r="933" spans="1:49" ht="12.75">
      <c r="A933" s="23">
        <v>37856</v>
      </c>
      <c r="B933" s="22">
        <v>235</v>
      </c>
      <c r="C933" s="24">
        <v>0.845833361</v>
      </c>
      <c r="D933" s="25">
        <v>0.845833361</v>
      </c>
      <c r="E933">
        <v>0</v>
      </c>
      <c r="F933">
        <v>38.97723617</v>
      </c>
      <c r="G933">
        <v>-76.54279437</v>
      </c>
      <c r="H933">
        <v>1004.4</v>
      </c>
      <c r="I933">
        <v>975.19</v>
      </c>
      <c r="J933">
        <f t="shared" si="74"/>
        <v>317.92459811417854</v>
      </c>
      <c r="K933" s="10">
        <v>502.93138722552516</v>
      </c>
      <c r="L933">
        <v>484.90022371972924</v>
      </c>
      <c r="M933" s="10">
        <f t="shared" si="75"/>
        <v>493.9158054726272</v>
      </c>
      <c r="N933" s="22">
        <v>24.3</v>
      </c>
      <c r="O933" s="22">
        <v>47.5</v>
      </c>
      <c r="P933" s="22">
        <v>44.1</v>
      </c>
      <c r="Q933" s="22">
        <f t="shared" si="73"/>
        <v>43.85</v>
      </c>
      <c r="R933">
        <v>7.047</v>
      </c>
      <c r="S933" s="26">
        <v>2.42E-05</v>
      </c>
      <c r="T933" s="26">
        <v>1.61E-05</v>
      </c>
      <c r="U933" s="26">
        <v>8.49E-06</v>
      </c>
      <c r="V933" s="26">
        <v>3.47E-06</v>
      </c>
      <c r="W933" s="26">
        <v>2.86E-06</v>
      </c>
      <c r="X933" s="26">
        <v>1.84E-06</v>
      </c>
      <c r="Y933">
        <v>942.3</v>
      </c>
      <c r="Z933">
        <v>309</v>
      </c>
      <c r="AA933">
        <v>301.4</v>
      </c>
      <c r="AB933">
        <v>20.1</v>
      </c>
      <c r="AD933">
        <v>3391</v>
      </c>
      <c r="AE933">
        <v>197</v>
      </c>
      <c r="AF933">
        <v>106</v>
      </c>
      <c r="AG933">
        <v>25</v>
      </c>
      <c r="AH933">
        <v>8</v>
      </c>
      <c r="AI933">
        <v>21</v>
      </c>
      <c r="AJ933">
        <f t="shared" si="77"/>
        <v>71893.9929328622</v>
      </c>
      <c r="AK933">
        <f t="shared" si="77"/>
        <v>4176.6784452296815</v>
      </c>
      <c r="AL933">
        <f t="shared" si="77"/>
        <v>2247.3498233215546</v>
      </c>
      <c r="AM933">
        <f t="shared" si="77"/>
        <v>530.035335689046</v>
      </c>
      <c r="AN933">
        <f t="shared" si="77"/>
        <v>169.61130742049468</v>
      </c>
      <c r="AO933">
        <f t="shared" si="77"/>
        <v>445.22968197879857</v>
      </c>
      <c r="AP933">
        <v>0.794</v>
      </c>
      <c r="AR933">
        <v>200.2546539</v>
      </c>
      <c r="AS933">
        <v>0.041</v>
      </c>
      <c r="AU933">
        <v>0.8497287631</v>
      </c>
      <c r="AV933">
        <f t="shared" si="76"/>
        <v>0.8697287631</v>
      </c>
      <c r="AW933">
        <v>0.003</v>
      </c>
    </row>
    <row r="934" spans="1:49" ht="12.75">
      <c r="A934" s="23">
        <v>37856</v>
      </c>
      <c r="B934" s="22">
        <v>235</v>
      </c>
      <c r="C934" s="24">
        <v>0.845949054</v>
      </c>
      <c r="D934" s="25">
        <v>0.845949054</v>
      </c>
      <c r="E934">
        <v>0</v>
      </c>
      <c r="F934">
        <v>38.97819452</v>
      </c>
      <c r="G934">
        <v>-76.54903252</v>
      </c>
      <c r="H934">
        <v>1003.8</v>
      </c>
      <c r="I934">
        <v>974.59</v>
      </c>
      <c r="J934">
        <f t="shared" si="74"/>
        <v>323.035298788583</v>
      </c>
      <c r="K934" s="10">
        <v>508.04208789992964</v>
      </c>
      <c r="L934">
        <v>490.0109243941337</v>
      </c>
      <c r="M934" s="10">
        <f t="shared" si="75"/>
        <v>499.0265061470317</v>
      </c>
      <c r="N934" s="22">
        <v>24.2</v>
      </c>
      <c r="O934" s="22">
        <v>46.4</v>
      </c>
      <c r="P934" s="22">
        <v>43.6</v>
      </c>
      <c r="Q934" s="22">
        <f t="shared" si="73"/>
        <v>43.85</v>
      </c>
      <c r="R934"/>
      <c r="AD934">
        <v>3681</v>
      </c>
      <c r="AE934">
        <v>212</v>
      </c>
      <c r="AF934">
        <v>113</v>
      </c>
      <c r="AG934">
        <v>28</v>
      </c>
      <c r="AH934">
        <v>9</v>
      </c>
      <c r="AI934">
        <v>21</v>
      </c>
      <c r="AJ934">
        <f t="shared" si="77"/>
        <v>78042.40282685512</v>
      </c>
      <c r="AK934">
        <f t="shared" si="77"/>
        <v>4494.699646643109</v>
      </c>
      <c r="AL934">
        <f t="shared" si="77"/>
        <v>2395.7597173144877</v>
      </c>
      <c r="AM934">
        <f t="shared" si="77"/>
        <v>593.6395759717315</v>
      </c>
      <c r="AN934">
        <f t="shared" si="77"/>
        <v>190.81272084805653</v>
      </c>
      <c r="AO934">
        <f t="shared" si="77"/>
        <v>445.22968197879857</v>
      </c>
      <c r="AP934">
        <v>0.794</v>
      </c>
      <c r="AR934">
        <v>193.9785614</v>
      </c>
      <c r="AS934">
        <v>0.041</v>
      </c>
      <c r="AU934">
        <v>0.8303320408</v>
      </c>
      <c r="AV934">
        <f t="shared" si="76"/>
        <v>0.8503320408</v>
      </c>
      <c r="AW934">
        <v>0.01</v>
      </c>
    </row>
    <row r="935" spans="1:49" ht="12.75">
      <c r="A935" s="23">
        <v>37856</v>
      </c>
      <c r="B935" s="22">
        <v>235</v>
      </c>
      <c r="C935" s="24">
        <v>0.846064806</v>
      </c>
      <c r="D935" s="25">
        <v>0.846064806</v>
      </c>
      <c r="E935">
        <v>0</v>
      </c>
      <c r="F935">
        <v>38.9798221</v>
      </c>
      <c r="G935">
        <v>-76.55519584</v>
      </c>
      <c r="H935">
        <v>1006.4</v>
      </c>
      <c r="I935">
        <v>977.19</v>
      </c>
      <c r="J935">
        <f t="shared" si="74"/>
        <v>300.9116103215177</v>
      </c>
      <c r="K935" s="10">
        <v>485.9183994328643</v>
      </c>
      <c r="L935">
        <v>467.8872359270684</v>
      </c>
      <c r="M935" s="10">
        <f t="shared" si="75"/>
        <v>476.90281767996635</v>
      </c>
      <c r="N935" s="22">
        <v>24.5</v>
      </c>
      <c r="O935" s="22">
        <v>46.7</v>
      </c>
      <c r="P935" s="22">
        <v>44.1</v>
      </c>
      <c r="Q935" s="22">
        <f t="shared" si="73"/>
        <v>43.85</v>
      </c>
      <c r="R935"/>
      <c r="AD935">
        <v>4103</v>
      </c>
      <c r="AE935">
        <v>202</v>
      </c>
      <c r="AF935">
        <v>96</v>
      </c>
      <c r="AG935">
        <v>32</v>
      </c>
      <c r="AH935">
        <v>16</v>
      </c>
      <c r="AI935">
        <v>33</v>
      </c>
      <c r="AJ935">
        <f t="shared" si="77"/>
        <v>86989.39929328622</v>
      </c>
      <c r="AK935">
        <f t="shared" si="77"/>
        <v>4282.685512367491</v>
      </c>
      <c r="AL935">
        <f t="shared" si="77"/>
        <v>2035.3356890459363</v>
      </c>
      <c r="AM935">
        <f t="shared" si="77"/>
        <v>678.4452296819787</v>
      </c>
      <c r="AN935">
        <f t="shared" si="77"/>
        <v>339.22261484098937</v>
      </c>
      <c r="AO935">
        <f t="shared" si="77"/>
        <v>699.6466431095406</v>
      </c>
      <c r="AP935">
        <v>0.657</v>
      </c>
      <c r="AR935">
        <v>190.4124146</v>
      </c>
      <c r="AS935">
        <v>0.041</v>
      </c>
      <c r="AU935">
        <v>0.8304672837</v>
      </c>
      <c r="AV935">
        <f t="shared" si="76"/>
        <v>0.8504672837</v>
      </c>
      <c r="AW935">
        <v>0.009</v>
      </c>
    </row>
    <row r="936" spans="1:49" ht="12.75">
      <c r="A936" s="23">
        <v>37856</v>
      </c>
      <c r="B936" s="22">
        <v>235</v>
      </c>
      <c r="C936" s="24">
        <v>0.846180558</v>
      </c>
      <c r="D936" s="25">
        <v>0.846180558</v>
      </c>
      <c r="E936">
        <v>0</v>
      </c>
      <c r="F936">
        <v>38.98139901</v>
      </c>
      <c r="G936">
        <v>-76.56139684</v>
      </c>
      <c r="H936">
        <v>1008.1</v>
      </c>
      <c r="I936">
        <v>978.89</v>
      </c>
      <c r="J936">
        <f t="shared" si="74"/>
        <v>286.4779257211311</v>
      </c>
      <c r="K936" s="10">
        <v>471.4847148324777</v>
      </c>
      <c r="L936">
        <v>453.4535513266818</v>
      </c>
      <c r="M936" s="10">
        <f t="shared" si="75"/>
        <v>462.46913307957976</v>
      </c>
      <c r="N936" s="22">
        <v>24.8</v>
      </c>
      <c r="O936" s="22">
        <v>46.4</v>
      </c>
      <c r="P936" s="22">
        <v>42.9</v>
      </c>
      <c r="Q936" s="22">
        <f t="shared" si="73"/>
        <v>43.5</v>
      </c>
      <c r="R936"/>
      <c r="S936" s="26">
        <v>2.5E-05</v>
      </c>
      <c r="T936" s="26">
        <v>1.6E-05</v>
      </c>
      <c r="U936" s="26">
        <v>8.51E-06</v>
      </c>
      <c r="V936" s="26">
        <v>3.02E-06</v>
      </c>
      <c r="W936" s="26">
        <v>2.53E-06</v>
      </c>
      <c r="X936" s="26">
        <v>1.38E-06</v>
      </c>
      <c r="Y936">
        <v>942.8</v>
      </c>
      <c r="Z936">
        <v>308.9</v>
      </c>
      <c r="AA936">
        <v>301.5</v>
      </c>
      <c r="AB936">
        <v>20.3</v>
      </c>
      <c r="AD936">
        <v>4659</v>
      </c>
      <c r="AE936">
        <v>253</v>
      </c>
      <c r="AF936">
        <v>105</v>
      </c>
      <c r="AG936">
        <v>37</v>
      </c>
      <c r="AH936">
        <v>16</v>
      </c>
      <c r="AI936">
        <v>27</v>
      </c>
      <c r="AJ936">
        <f t="shared" si="77"/>
        <v>98777.38515901059</v>
      </c>
      <c r="AK936">
        <f t="shared" si="77"/>
        <v>5363.957597173145</v>
      </c>
      <c r="AL936">
        <f t="shared" si="77"/>
        <v>2226.1484098939927</v>
      </c>
      <c r="AM936">
        <f t="shared" si="77"/>
        <v>784.452296819788</v>
      </c>
      <c r="AN936">
        <f t="shared" si="77"/>
        <v>339.22261484098937</v>
      </c>
      <c r="AO936">
        <f t="shared" si="77"/>
        <v>572.4381625441696</v>
      </c>
      <c r="AP936">
        <v>0.766</v>
      </c>
      <c r="AR936">
        <v>183.0523224</v>
      </c>
      <c r="AS936">
        <v>0.054</v>
      </c>
      <c r="AU936">
        <v>0.8585050702</v>
      </c>
      <c r="AV936">
        <f t="shared" si="76"/>
        <v>0.8785050702</v>
      </c>
      <c r="AW936">
        <v>0.007</v>
      </c>
    </row>
    <row r="937" spans="1:49" ht="12.75">
      <c r="A937" s="23">
        <v>37856</v>
      </c>
      <c r="B937" s="22">
        <v>235</v>
      </c>
      <c r="C937" s="24">
        <v>0.84629631</v>
      </c>
      <c r="D937" s="25">
        <v>0.84629631</v>
      </c>
      <c r="E937">
        <v>0</v>
      </c>
      <c r="F937">
        <v>38.98295216</v>
      </c>
      <c r="G937">
        <v>-76.5681521</v>
      </c>
      <c r="H937">
        <v>1009.7</v>
      </c>
      <c r="I937">
        <v>980.49</v>
      </c>
      <c r="J937">
        <f t="shared" si="74"/>
        <v>272.916161134011</v>
      </c>
      <c r="K937" s="10">
        <v>457.92295024535764</v>
      </c>
      <c r="L937">
        <v>439.8917867395617</v>
      </c>
      <c r="M937" s="10">
        <f t="shared" si="75"/>
        <v>448.9073684924597</v>
      </c>
      <c r="N937" s="22">
        <v>25</v>
      </c>
      <c r="O937" s="22">
        <v>45.9</v>
      </c>
      <c r="P937" s="22">
        <v>44</v>
      </c>
      <c r="Q937" s="22">
        <f t="shared" si="73"/>
        <v>43.45</v>
      </c>
      <c r="R937"/>
      <c r="AD937">
        <v>5169</v>
      </c>
      <c r="AE937">
        <v>242</v>
      </c>
      <c r="AF937">
        <v>111</v>
      </c>
      <c r="AG937">
        <v>20</v>
      </c>
      <c r="AH937">
        <v>6</v>
      </c>
      <c r="AI937">
        <v>20</v>
      </c>
      <c r="AJ937">
        <f t="shared" si="77"/>
        <v>109590.10600706714</v>
      </c>
      <c r="AK937">
        <f t="shared" si="77"/>
        <v>5130.7420494699645</v>
      </c>
      <c r="AL937">
        <f t="shared" si="77"/>
        <v>2353.356890459364</v>
      </c>
      <c r="AM937">
        <f t="shared" si="77"/>
        <v>424.02826855123675</v>
      </c>
      <c r="AN937">
        <f t="shared" si="77"/>
        <v>127.20848056537102</v>
      </c>
      <c r="AO937">
        <f t="shared" si="77"/>
        <v>424.02826855123675</v>
      </c>
      <c r="AP937">
        <v>0.784</v>
      </c>
      <c r="AR937">
        <v>178.5160828</v>
      </c>
      <c r="AS937">
        <v>0.071</v>
      </c>
      <c r="AU937">
        <v>0.9053450823</v>
      </c>
      <c r="AV937">
        <f t="shared" si="76"/>
        <v>0.9253450823</v>
      </c>
      <c r="AW937">
        <v>0.003</v>
      </c>
    </row>
    <row r="938" spans="1:49" ht="12.75">
      <c r="A938" s="23">
        <v>37856</v>
      </c>
      <c r="B938" s="22">
        <v>235</v>
      </c>
      <c r="C938" s="24">
        <v>0.846412063</v>
      </c>
      <c r="D938" s="25">
        <v>0.846412063</v>
      </c>
      <c r="E938">
        <v>0</v>
      </c>
      <c r="F938">
        <v>38.98446845</v>
      </c>
      <c r="G938">
        <v>-76.57531494</v>
      </c>
      <c r="H938">
        <v>1011.1</v>
      </c>
      <c r="I938">
        <v>981.89</v>
      </c>
      <c r="J938">
        <f t="shared" si="74"/>
        <v>261.0677587928345</v>
      </c>
      <c r="K938" s="10">
        <v>446.07454790418114</v>
      </c>
      <c r="L938">
        <v>428.04338439838523</v>
      </c>
      <c r="M938" s="10">
        <f t="shared" si="75"/>
        <v>437.0589661512832</v>
      </c>
      <c r="N938" s="22">
        <v>25.2</v>
      </c>
      <c r="O938" s="22">
        <v>45.1</v>
      </c>
      <c r="P938" s="22">
        <v>44.1</v>
      </c>
      <c r="Q938" s="22">
        <f t="shared" si="73"/>
        <v>44.05</v>
      </c>
      <c r="R938"/>
      <c r="AD938">
        <v>5526</v>
      </c>
      <c r="AE938">
        <v>306</v>
      </c>
      <c r="AF938">
        <v>133</v>
      </c>
      <c r="AG938">
        <v>44</v>
      </c>
      <c r="AH938">
        <v>11</v>
      </c>
      <c r="AI938">
        <v>30</v>
      </c>
      <c r="AJ938">
        <f t="shared" si="77"/>
        <v>117159.01060070671</v>
      </c>
      <c r="AK938">
        <f t="shared" si="77"/>
        <v>6487.632508833922</v>
      </c>
      <c r="AL938">
        <f t="shared" si="77"/>
        <v>2819.7879858657243</v>
      </c>
      <c r="AM938">
        <f t="shared" si="77"/>
        <v>932.8621908127208</v>
      </c>
      <c r="AN938">
        <f t="shared" si="77"/>
        <v>233.2155477031802</v>
      </c>
      <c r="AO938">
        <f t="shared" si="77"/>
        <v>636.0424028268551</v>
      </c>
      <c r="AP938">
        <v>0.648</v>
      </c>
      <c r="AR938">
        <v>179.0690308</v>
      </c>
      <c r="AS938">
        <v>0.061</v>
      </c>
      <c r="AU938">
        <v>0.9944497347</v>
      </c>
      <c r="AV938">
        <f t="shared" si="76"/>
        <v>1.0144497346999999</v>
      </c>
      <c r="AW938">
        <v>0.001</v>
      </c>
    </row>
    <row r="939" spans="1:49" ht="12.75">
      <c r="A939" s="23">
        <v>37856</v>
      </c>
      <c r="B939" s="22">
        <v>235</v>
      </c>
      <c r="C939" s="24">
        <v>0.846527755</v>
      </c>
      <c r="D939" s="25">
        <v>0.846527755</v>
      </c>
      <c r="E939">
        <v>0</v>
      </c>
      <c r="F939">
        <v>38.98594062</v>
      </c>
      <c r="G939">
        <v>-76.58266319</v>
      </c>
      <c r="H939">
        <v>1012.5</v>
      </c>
      <c r="I939">
        <v>983.29</v>
      </c>
      <c r="J939">
        <f t="shared" si="74"/>
        <v>249.2362381305822</v>
      </c>
      <c r="K939" s="10">
        <v>434.2430272419288</v>
      </c>
      <c r="L939">
        <v>416.2118637361329</v>
      </c>
      <c r="M939" s="10">
        <f t="shared" si="75"/>
        <v>425.22744548903086</v>
      </c>
      <c r="N939" s="22">
        <v>25.3</v>
      </c>
      <c r="O939" s="22">
        <v>44.3</v>
      </c>
      <c r="P939" s="22">
        <v>44.1</v>
      </c>
      <c r="Q939" s="22">
        <f t="shared" si="73"/>
        <v>44.1</v>
      </c>
      <c r="R939">
        <v>5.075</v>
      </c>
      <c r="AD939">
        <v>5929</v>
      </c>
      <c r="AE939">
        <v>294</v>
      </c>
      <c r="AF939">
        <v>153</v>
      </c>
      <c r="AG939">
        <v>30</v>
      </c>
      <c r="AH939">
        <v>15</v>
      </c>
      <c r="AI939">
        <v>30</v>
      </c>
      <c r="AJ939">
        <f t="shared" si="77"/>
        <v>125703.18021201414</v>
      </c>
      <c r="AK939">
        <f t="shared" si="77"/>
        <v>6233.21554770318</v>
      </c>
      <c r="AL939">
        <f t="shared" si="77"/>
        <v>3243.816254416961</v>
      </c>
      <c r="AM939">
        <f t="shared" si="77"/>
        <v>636.0424028268551</v>
      </c>
      <c r="AN939">
        <f t="shared" si="77"/>
        <v>318.02120141342755</v>
      </c>
      <c r="AO939">
        <f t="shared" si="77"/>
        <v>636.0424028268551</v>
      </c>
      <c r="AP939">
        <v>0.677</v>
      </c>
      <c r="AR939">
        <v>181.9063721</v>
      </c>
      <c r="AS939">
        <v>0.041</v>
      </c>
      <c r="AU939">
        <v>0.9677307606</v>
      </c>
      <c r="AV939">
        <f t="shared" si="76"/>
        <v>0.9877307606</v>
      </c>
      <c r="AW939">
        <v>0.008</v>
      </c>
    </row>
    <row r="940" spans="1:49" ht="12.75">
      <c r="A940" s="23">
        <v>37856</v>
      </c>
      <c r="B940" s="22">
        <v>235</v>
      </c>
      <c r="C940" s="24">
        <v>0.846643507</v>
      </c>
      <c r="D940" s="25">
        <v>0.846643507</v>
      </c>
      <c r="E940">
        <v>0</v>
      </c>
      <c r="F940">
        <v>38.98769222</v>
      </c>
      <c r="G940">
        <v>-76.58993601</v>
      </c>
      <c r="H940">
        <v>1013.8</v>
      </c>
      <c r="I940">
        <v>984.59</v>
      </c>
      <c r="J940">
        <f t="shared" si="74"/>
        <v>238.26490008766214</v>
      </c>
      <c r="K940" s="10">
        <v>423.27168919901055</v>
      </c>
      <c r="L940">
        <v>405.24052569321464</v>
      </c>
      <c r="M940" s="10">
        <f t="shared" si="75"/>
        <v>414.2561074461126</v>
      </c>
      <c r="N940" s="22">
        <v>25.5</v>
      </c>
      <c r="O940" s="22">
        <v>45.9</v>
      </c>
      <c r="P940" s="22">
        <v>43.1</v>
      </c>
      <c r="Q940" s="22">
        <f t="shared" si="73"/>
        <v>43.6</v>
      </c>
      <c r="R940"/>
      <c r="S940" s="26">
        <v>2.56E-05</v>
      </c>
      <c r="T940" s="26">
        <v>1.63E-05</v>
      </c>
      <c r="U940" s="26">
        <v>8.31E-06</v>
      </c>
      <c r="V940" s="26">
        <v>3.5E-06</v>
      </c>
      <c r="W940" s="26">
        <v>3.1E-06</v>
      </c>
      <c r="X940" s="26">
        <v>2.07E-06</v>
      </c>
      <c r="Y940">
        <v>947.8</v>
      </c>
      <c r="Z940">
        <v>308.9</v>
      </c>
      <c r="AA940">
        <v>301.5</v>
      </c>
      <c r="AB940">
        <v>20.7</v>
      </c>
      <c r="AD940">
        <v>6282</v>
      </c>
      <c r="AE940">
        <v>318</v>
      </c>
      <c r="AF940">
        <v>152</v>
      </c>
      <c r="AG940">
        <v>36</v>
      </c>
      <c r="AH940">
        <v>9</v>
      </c>
      <c r="AI940">
        <v>33</v>
      </c>
      <c r="AJ940">
        <f t="shared" si="77"/>
        <v>133187.27915194345</v>
      </c>
      <c r="AK940">
        <f t="shared" si="77"/>
        <v>6742.049469964664</v>
      </c>
      <c r="AL940">
        <f t="shared" si="77"/>
        <v>3222.614840989399</v>
      </c>
      <c r="AM940">
        <f t="shared" si="77"/>
        <v>763.2508833922261</v>
      </c>
      <c r="AN940">
        <f t="shared" si="77"/>
        <v>190.81272084805653</v>
      </c>
      <c r="AO940">
        <f t="shared" si="77"/>
        <v>699.6466431095406</v>
      </c>
      <c r="AP940">
        <v>0.784</v>
      </c>
      <c r="AR940">
        <v>177.0529938</v>
      </c>
      <c r="AS940">
        <v>0.071</v>
      </c>
      <c r="AU940">
        <v>0.9594951272</v>
      </c>
      <c r="AV940">
        <f t="shared" si="76"/>
        <v>0.9794951272</v>
      </c>
      <c r="AW940">
        <v>0.01</v>
      </c>
    </row>
    <row r="941" spans="1:49" ht="12.75">
      <c r="A941" s="23">
        <v>37856</v>
      </c>
      <c r="B941" s="22">
        <v>235</v>
      </c>
      <c r="C941" s="24">
        <v>0.84675926</v>
      </c>
      <c r="D941" s="25">
        <v>0.84675926</v>
      </c>
      <c r="E941">
        <v>0</v>
      </c>
      <c r="F941">
        <v>38.99007194</v>
      </c>
      <c r="G941">
        <v>-76.59677443</v>
      </c>
      <c r="H941">
        <v>1014.2</v>
      </c>
      <c r="I941">
        <v>984.99</v>
      </c>
      <c r="J941">
        <f t="shared" si="74"/>
        <v>234.89201795597248</v>
      </c>
      <c r="K941" s="10">
        <v>419.8988070673191</v>
      </c>
      <c r="L941">
        <v>401.8676435615232</v>
      </c>
      <c r="M941" s="10">
        <f t="shared" si="75"/>
        <v>410.88322531442117</v>
      </c>
      <c r="N941" s="22">
        <v>25.6</v>
      </c>
      <c r="O941" s="22">
        <v>44.2</v>
      </c>
      <c r="P941" s="22">
        <v>44.1</v>
      </c>
      <c r="Q941" s="22">
        <f t="shared" si="73"/>
        <v>43.6</v>
      </c>
      <c r="R941"/>
      <c r="AD941">
        <v>6530</v>
      </c>
      <c r="AE941">
        <v>333</v>
      </c>
      <c r="AF941">
        <v>136</v>
      </c>
      <c r="AG941">
        <v>45</v>
      </c>
      <c r="AH941">
        <v>14</v>
      </c>
      <c r="AI941">
        <v>23</v>
      </c>
      <c r="AJ941">
        <f t="shared" si="77"/>
        <v>138445.2296819788</v>
      </c>
      <c r="AK941">
        <f t="shared" si="77"/>
        <v>7060.070671378092</v>
      </c>
      <c r="AL941">
        <f t="shared" si="77"/>
        <v>2883.39222614841</v>
      </c>
      <c r="AM941">
        <f t="shared" si="77"/>
        <v>954.0636042402826</v>
      </c>
      <c r="AN941">
        <f t="shared" si="77"/>
        <v>296.81978798586573</v>
      </c>
      <c r="AO941">
        <f t="shared" si="77"/>
        <v>487.63250883392226</v>
      </c>
      <c r="AP941">
        <v>0.775</v>
      </c>
      <c r="AR941">
        <v>172.8770905</v>
      </c>
      <c r="AS941">
        <v>0.05</v>
      </c>
      <c r="AU941">
        <v>0.8759224415</v>
      </c>
      <c r="AV941">
        <f t="shared" si="76"/>
        <v>0.8959224415</v>
      </c>
      <c r="AW941">
        <v>0.006</v>
      </c>
    </row>
    <row r="942" spans="1:49" ht="12.75">
      <c r="A942" s="23">
        <v>37856</v>
      </c>
      <c r="B942" s="22">
        <v>235</v>
      </c>
      <c r="C942" s="24">
        <v>0.846875012</v>
      </c>
      <c r="D942" s="25">
        <v>0.846875012</v>
      </c>
      <c r="E942">
        <v>0</v>
      </c>
      <c r="F942">
        <v>38.99353981</v>
      </c>
      <c r="G942">
        <v>-76.60289719</v>
      </c>
      <c r="H942">
        <v>1014.8</v>
      </c>
      <c r="I942">
        <v>985.59</v>
      </c>
      <c r="J942">
        <f t="shared" si="74"/>
        <v>229.83526210016672</v>
      </c>
      <c r="K942" s="10">
        <v>414.8420512115133</v>
      </c>
      <c r="L942">
        <v>396.8108877057174</v>
      </c>
      <c r="M942" s="10">
        <f t="shared" si="75"/>
        <v>405.82646945861535</v>
      </c>
      <c r="N942" s="22">
        <v>25.6</v>
      </c>
      <c r="O942" s="22">
        <v>44.8</v>
      </c>
      <c r="P942" s="22">
        <v>43.1</v>
      </c>
      <c r="Q942" s="22">
        <f t="shared" si="73"/>
        <v>43.6</v>
      </c>
      <c r="R942"/>
      <c r="AD942">
        <v>6622</v>
      </c>
      <c r="AE942">
        <v>320</v>
      </c>
      <c r="AF942">
        <v>130</v>
      </c>
      <c r="AG942">
        <v>42</v>
      </c>
      <c r="AH942">
        <v>18</v>
      </c>
      <c r="AI942">
        <v>38</v>
      </c>
      <c r="AJ942">
        <f t="shared" si="77"/>
        <v>140395.75971731447</v>
      </c>
      <c r="AK942">
        <f t="shared" si="77"/>
        <v>6784.452296819788</v>
      </c>
      <c r="AL942">
        <f t="shared" si="77"/>
        <v>2756.1837455830387</v>
      </c>
      <c r="AM942">
        <f t="shared" si="77"/>
        <v>890.4593639575971</v>
      </c>
      <c r="AN942">
        <f t="shared" si="77"/>
        <v>381.62544169611306</v>
      </c>
      <c r="AO942">
        <f t="shared" si="77"/>
        <v>805.6537102473497</v>
      </c>
      <c r="AP942">
        <v>0.697</v>
      </c>
      <c r="AR942">
        <v>169.4925842</v>
      </c>
      <c r="AS942">
        <v>0.051</v>
      </c>
      <c r="AU942">
        <v>0.8247045875</v>
      </c>
      <c r="AV942">
        <f t="shared" si="76"/>
        <v>0.8447045875</v>
      </c>
      <c r="AW942">
        <v>0.004</v>
      </c>
    </row>
    <row r="943" spans="1:49" ht="12.75">
      <c r="A943" s="23">
        <v>37856</v>
      </c>
      <c r="B943" s="22">
        <v>235</v>
      </c>
      <c r="C943" s="24">
        <v>0.846990764</v>
      </c>
      <c r="D943" s="25">
        <v>0.846990764</v>
      </c>
      <c r="E943">
        <v>0</v>
      </c>
      <c r="F943">
        <v>38.9979395</v>
      </c>
      <c r="G943">
        <v>-76.60811232</v>
      </c>
      <c r="H943">
        <v>1014.8</v>
      </c>
      <c r="I943">
        <v>985.59</v>
      </c>
      <c r="J943">
        <f t="shared" si="74"/>
        <v>229.83526210016672</v>
      </c>
      <c r="K943" s="10">
        <v>414.8420512115133</v>
      </c>
      <c r="L943">
        <v>396.8108877057174</v>
      </c>
      <c r="M943" s="10">
        <f t="shared" si="75"/>
        <v>405.82646945861535</v>
      </c>
      <c r="N943" s="22">
        <v>25.6</v>
      </c>
      <c r="O943" s="22">
        <v>43.9</v>
      </c>
      <c r="P943" s="22">
        <v>43.6</v>
      </c>
      <c r="Q943" s="22">
        <f t="shared" si="73"/>
        <v>43.35</v>
      </c>
      <c r="R943"/>
      <c r="S943" s="26">
        <v>2.57E-05</v>
      </c>
      <c r="T943" s="26">
        <v>1.69E-05</v>
      </c>
      <c r="U943" s="26">
        <v>8.57E-06</v>
      </c>
      <c r="V943" s="26">
        <v>4.19E-06</v>
      </c>
      <c r="W943" s="26">
        <v>3.27E-06</v>
      </c>
      <c r="X943" s="26">
        <v>2.48E-06</v>
      </c>
      <c r="Y943">
        <v>951.1</v>
      </c>
      <c r="Z943">
        <v>308.9</v>
      </c>
      <c r="AA943">
        <v>301.6</v>
      </c>
      <c r="AB943">
        <v>20.7</v>
      </c>
      <c r="AD943">
        <v>6715</v>
      </c>
      <c r="AE943">
        <v>323</v>
      </c>
      <c r="AF943">
        <v>130</v>
      </c>
      <c r="AG943">
        <v>48</v>
      </c>
      <c r="AH943">
        <v>20</v>
      </c>
      <c r="AI943">
        <v>31</v>
      </c>
      <c r="AJ943">
        <f t="shared" si="77"/>
        <v>142367.49116607773</v>
      </c>
      <c r="AK943">
        <f t="shared" si="77"/>
        <v>6848.056537102473</v>
      </c>
      <c r="AL943">
        <f t="shared" si="77"/>
        <v>2756.1837455830387</v>
      </c>
      <c r="AM943">
        <f t="shared" si="77"/>
        <v>1017.6678445229682</v>
      </c>
      <c r="AN943">
        <f t="shared" si="77"/>
        <v>424.02826855123675</v>
      </c>
      <c r="AO943">
        <f t="shared" si="77"/>
        <v>657.243816254417</v>
      </c>
      <c r="AP943">
        <v>0.725</v>
      </c>
      <c r="AR943">
        <v>165.9806061</v>
      </c>
      <c r="AS943">
        <v>0.041</v>
      </c>
      <c r="AU943">
        <v>0.7808333635</v>
      </c>
      <c r="AV943">
        <f t="shared" si="76"/>
        <v>0.8008333635</v>
      </c>
      <c r="AW943">
        <v>0.001</v>
      </c>
    </row>
    <row r="944" spans="1:49" ht="12.75">
      <c r="A944" s="23">
        <v>37856</v>
      </c>
      <c r="B944" s="22">
        <v>235</v>
      </c>
      <c r="C944" s="24">
        <v>0.847106457</v>
      </c>
      <c r="D944" s="25">
        <v>0.847106457</v>
      </c>
      <c r="E944">
        <v>0</v>
      </c>
      <c r="F944">
        <v>39.00192178</v>
      </c>
      <c r="G944">
        <v>-76.61348167</v>
      </c>
      <c r="H944">
        <v>1013.8</v>
      </c>
      <c r="I944">
        <v>984.59</v>
      </c>
      <c r="J944">
        <f t="shared" si="74"/>
        <v>238.26490008766214</v>
      </c>
      <c r="K944" s="10">
        <v>423.27168919901055</v>
      </c>
      <c r="L944">
        <v>405.24052569321464</v>
      </c>
      <c r="M944" s="10">
        <f t="shared" si="75"/>
        <v>414.2561074461126</v>
      </c>
      <c r="N944" s="22">
        <v>25.4</v>
      </c>
      <c r="O944" s="22">
        <v>44.1</v>
      </c>
      <c r="P944" s="22">
        <v>41.6</v>
      </c>
      <c r="Q944" s="22">
        <f t="shared" si="73"/>
        <v>42.6</v>
      </c>
      <c r="R944"/>
      <c r="AD944">
        <v>6729</v>
      </c>
      <c r="AE944">
        <v>322</v>
      </c>
      <c r="AF944">
        <v>150</v>
      </c>
      <c r="AG944">
        <v>48</v>
      </c>
      <c r="AH944">
        <v>11</v>
      </c>
      <c r="AI944">
        <v>34</v>
      </c>
      <c r="AJ944">
        <f t="shared" si="77"/>
        <v>142664.3109540636</v>
      </c>
      <c r="AK944">
        <f t="shared" si="77"/>
        <v>6826.855123674912</v>
      </c>
      <c r="AL944">
        <f t="shared" si="77"/>
        <v>3180.2120141342757</v>
      </c>
      <c r="AM944">
        <f t="shared" si="77"/>
        <v>1017.6678445229682</v>
      </c>
      <c r="AN944">
        <f t="shared" si="77"/>
        <v>233.2155477031802</v>
      </c>
      <c r="AO944">
        <f t="shared" si="77"/>
        <v>720.8480565371025</v>
      </c>
      <c r="AP944">
        <v>0.636</v>
      </c>
      <c r="AR944">
        <v>167.5307465</v>
      </c>
      <c r="AS944">
        <v>0.041</v>
      </c>
      <c r="AU944">
        <v>0.7647174001</v>
      </c>
      <c r="AV944">
        <f t="shared" si="76"/>
        <v>0.7847174001</v>
      </c>
      <c r="AW944">
        <v>0.006</v>
      </c>
    </row>
    <row r="945" spans="1:49" ht="12.75">
      <c r="A945" s="23">
        <v>37856</v>
      </c>
      <c r="B945" s="22">
        <v>235</v>
      </c>
      <c r="C945" s="24">
        <v>0.847222209</v>
      </c>
      <c r="D945" s="25">
        <v>0.847222209</v>
      </c>
      <c r="E945">
        <v>0</v>
      </c>
      <c r="F945">
        <v>39.0049505</v>
      </c>
      <c r="G945">
        <v>-76.61978712</v>
      </c>
      <c r="H945">
        <v>1011.8</v>
      </c>
      <c r="I945">
        <v>982.59</v>
      </c>
      <c r="J945">
        <f t="shared" si="74"/>
        <v>255.1498912590186</v>
      </c>
      <c r="K945" s="10">
        <v>440.1566803703652</v>
      </c>
      <c r="L945">
        <v>422.1255168645693</v>
      </c>
      <c r="M945" s="10">
        <f t="shared" si="75"/>
        <v>431.14109861746726</v>
      </c>
      <c r="N945" s="22">
        <v>25.1</v>
      </c>
      <c r="O945" s="22">
        <v>44.7</v>
      </c>
      <c r="P945" s="22">
        <v>41.1</v>
      </c>
      <c r="Q945" s="22">
        <f t="shared" si="73"/>
        <v>41.35</v>
      </c>
      <c r="R945">
        <v>4.037</v>
      </c>
      <c r="AD945">
        <v>6750</v>
      </c>
      <c r="AE945">
        <v>312</v>
      </c>
      <c r="AF945">
        <v>150</v>
      </c>
      <c r="AG945">
        <v>50</v>
      </c>
      <c r="AH945">
        <v>20</v>
      </c>
      <c r="AI945">
        <v>47</v>
      </c>
      <c r="AJ945">
        <f t="shared" si="77"/>
        <v>143109.5406360424</v>
      </c>
      <c r="AK945">
        <f t="shared" si="77"/>
        <v>6614.840989399293</v>
      </c>
      <c r="AL945">
        <f t="shared" si="77"/>
        <v>3180.2120141342757</v>
      </c>
      <c r="AM945">
        <f t="shared" si="77"/>
        <v>1060.070671378092</v>
      </c>
      <c r="AN945">
        <f t="shared" si="77"/>
        <v>424.02826855123675</v>
      </c>
      <c r="AO945">
        <f t="shared" si="77"/>
        <v>996.4664310954064</v>
      </c>
      <c r="AP945">
        <v>0.676</v>
      </c>
      <c r="AR945">
        <v>160.7126617</v>
      </c>
      <c r="AS945">
        <v>0.051</v>
      </c>
      <c r="AU945">
        <v>0.7676429152</v>
      </c>
      <c r="AV945">
        <f t="shared" si="76"/>
        <v>0.7876429152000001</v>
      </c>
      <c r="AW945">
        <v>0.011</v>
      </c>
    </row>
    <row r="946" spans="1:49" ht="12.75">
      <c r="A946" s="23">
        <v>37856</v>
      </c>
      <c r="B946" s="22">
        <v>235</v>
      </c>
      <c r="C946" s="24">
        <v>0.847337961</v>
      </c>
      <c r="D946" s="25">
        <v>0.847337961</v>
      </c>
      <c r="E946">
        <v>0</v>
      </c>
      <c r="F946">
        <v>39.00620067</v>
      </c>
      <c r="G946">
        <v>-76.62691864</v>
      </c>
      <c r="H946">
        <v>1010.1</v>
      </c>
      <c r="I946">
        <v>980.89</v>
      </c>
      <c r="J946">
        <f t="shared" si="74"/>
        <v>269.52917789277365</v>
      </c>
      <c r="K946" s="10">
        <v>454.53596700412027</v>
      </c>
      <c r="L946">
        <v>436.50480349832435</v>
      </c>
      <c r="M946" s="10">
        <f t="shared" si="75"/>
        <v>445.5203852512223</v>
      </c>
      <c r="N946" s="22">
        <v>25</v>
      </c>
      <c r="O946" s="22">
        <v>44.5</v>
      </c>
      <c r="P946" s="22">
        <v>41.1</v>
      </c>
      <c r="Q946" s="22">
        <f t="shared" si="73"/>
        <v>41.1</v>
      </c>
      <c r="R946"/>
      <c r="S946" s="26">
        <v>2.58E-05</v>
      </c>
      <c r="T946" s="26">
        <v>1.56E-05</v>
      </c>
      <c r="U946" s="26">
        <v>8.6E-06</v>
      </c>
      <c r="V946" s="26">
        <v>3.61E-06</v>
      </c>
      <c r="W946" s="26">
        <v>2.57E-06</v>
      </c>
      <c r="X946" s="26">
        <v>1.64E-06</v>
      </c>
      <c r="Y946">
        <v>949.1</v>
      </c>
      <c r="Z946">
        <v>308.9</v>
      </c>
      <c r="AA946">
        <v>301.6</v>
      </c>
      <c r="AB946">
        <v>20.7</v>
      </c>
      <c r="AD946">
        <v>6782</v>
      </c>
      <c r="AE946">
        <v>322</v>
      </c>
      <c r="AF946">
        <v>135</v>
      </c>
      <c r="AG946">
        <v>49</v>
      </c>
      <c r="AH946">
        <v>12</v>
      </c>
      <c r="AI946">
        <v>36</v>
      </c>
      <c r="AJ946">
        <f t="shared" si="77"/>
        <v>143787.9858657244</v>
      </c>
      <c r="AK946">
        <f t="shared" si="77"/>
        <v>6826.855123674912</v>
      </c>
      <c r="AL946">
        <f t="shared" si="77"/>
        <v>2862.190812720848</v>
      </c>
      <c r="AM946">
        <f t="shared" si="77"/>
        <v>1038.86925795053</v>
      </c>
      <c r="AN946">
        <f t="shared" si="77"/>
        <v>254.41696113074204</v>
      </c>
      <c r="AO946">
        <f t="shared" si="77"/>
        <v>763.2508833922261</v>
      </c>
      <c r="AP946">
        <v>0.726</v>
      </c>
      <c r="AR946">
        <v>163.7180786</v>
      </c>
      <c r="AS946">
        <v>0.041</v>
      </c>
      <c r="AU946">
        <v>0.7398754954</v>
      </c>
      <c r="AV946">
        <f t="shared" si="76"/>
        <v>0.7598754954</v>
      </c>
      <c r="AW946">
        <v>0.006</v>
      </c>
    </row>
    <row r="947" spans="1:49" ht="12.75">
      <c r="A947" s="23">
        <v>37856</v>
      </c>
      <c r="B947" s="22">
        <v>235</v>
      </c>
      <c r="C947" s="24">
        <v>0.847453713</v>
      </c>
      <c r="D947" s="25">
        <v>0.847453713</v>
      </c>
      <c r="E947">
        <v>0</v>
      </c>
      <c r="F947">
        <v>39.00686423</v>
      </c>
      <c r="G947">
        <v>-76.63414628</v>
      </c>
      <c r="H947">
        <v>1010.1</v>
      </c>
      <c r="I947">
        <v>980.89</v>
      </c>
      <c r="J947">
        <f t="shared" si="74"/>
        <v>269.52917789277365</v>
      </c>
      <c r="K947" s="10">
        <v>454.53596700412027</v>
      </c>
      <c r="L947">
        <v>436.50480349832435</v>
      </c>
      <c r="M947" s="10">
        <f t="shared" si="75"/>
        <v>445.5203852512223</v>
      </c>
      <c r="N947" s="22">
        <v>25</v>
      </c>
      <c r="O947" s="22">
        <v>44.4</v>
      </c>
      <c r="P947" s="22">
        <v>40.1</v>
      </c>
      <c r="Q947" s="22">
        <f t="shared" si="73"/>
        <v>40.6</v>
      </c>
      <c r="R947"/>
      <c r="AD947">
        <v>6646</v>
      </c>
      <c r="AE947">
        <v>366</v>
      </c>
      <c r="AF947">
        <v>163</v>
      </c>
      <c r="AG947">
        <v>41</v>
      </c>
      <c r="AH947">
        <v>17</v>
      </c>
      <c r="AI947">
        <v>40</v>
      </c>
      <c r="AJ947">
        <f t="shared" si="77"/>
        <v>140904.59363957596</v>
      </c>
      <c r="AK947">
        <f t="shared" si="77"/>
        <v>7759.717314487632</v>
      </c>
      <c r="AL947">
        <f t="shared" si="77"/>
        <v>3455.8303886925796</v>
      </c>
      <c r="AM947">
        <f t="shared" si="77"/>
        <v>869.2579505300353</v>
      </c>
      <c r="AN947">
        <f t="shared" si="77"/>
        <v>360.42402826855124</v>
      </c>
      <c r="AO947">
        <f t="shared" si="77"/>
        <v>848.0565371024735</v>
      </c>
      <c r="AP947">
        <v>0.677</v>
      </c>
      <c r="AR947">
        <v>158.2624054</v>
      </c>
      <c r="AS947">
        <v>0.051</v>
      </c>
      <c r="AU947">
        <v>0.73210603</v>
      </c>
      <c r="AV947">
        <f t="shared" si="76"/>
        <v>0.75210603</v>
      </c>
      <c r="AW947">
        <v>0.004</v>
      </c>
    </row>
    <row r="948" spans="1:49" ht="12.75">
      <c r="A948" s="23">
        <v>37856</v>
      </c>
      <c r="B948" s="22">
        <v>235</v>
      </c>
      <c r="C948" s="24">
        <v>0.847569466</v>
      </c>
      <c r="D948" s="25">
        <v>0.847569466</v>
      </c>
      <c r="E948">
        <v>0</v>
      </c>
      <c r="F948">
        <v>39.00731292</v>
      </c>
      <c r="G948">
        <v>-76.6412828</v>
      </c>
      <c r="H948">
        <v>1010.4</v>
      </c>
      <c r="I948">
        <v>981.19</v>
      </c>
      <c r="J948">
        <f t="shared" si="74"/>
        <v>266.9898467431629</v>
      </c>
      <c r="K948" s="10">
        <v>451.99663585451134</v>
      </c>
      <c r="L948">
        <v>433.9654723487154</v>
      </c>
      <c r="M948" s="10">
        <f t="shared" si="75"/>
        <v>442.9810541016134</v>
      </c>
      <c r="N948" s="22">
        <v>25.2</v>
      </c>
      <c r="O948" s="22">
        <v>44.8</v>
      </c>
      <c r="P948" s="22">
        <v>39.1</v>
      </c>
      <c r="Q948" s="22">
        <f t="shared" si="73"/>
        <v>39.6</v>
      </c>
      <c r="R948"/>
      <c r="AD948">
        <v>6727</v>
      </c>
      <c r="AE948">
        <v>355</v>
      </c>
      <c r="AF948">
        <v>144</v>
      </c>
      <c r="AG948">
        <v>45</v>
      </c>
      <c r="AH948">
        <v>19</v>
      </c>
      <c r="AI948">
        <v>26</v>
      </c>
      <c r="AJ948">
        <f t="shared" si="77"/>
        <v>142621.90812720847</v>
      </c>
      <c r="AK948">
        <f t="shared" si="77"/>
        <v>7526.501766784452</v>
      </c>
      <c r="AL948">
        <f t="shared" si="77"/>
        <v>3053.0035335689045</v>
      </c>
      <c r="AM948">
        <f t="shared" si="77"/>
        <v>954.0636042402826</v>
      </c>
      <c r="AN948">
        <f t="shared" si="77"/>
        <v>402.8268551236749</v>
      </c>
      <c r="AO948">
        <f t="shared" si="77"/>
        <v>551.2367491166077</v>
      </c>
      <c r="AP948">
        <v>0.744</v>
      </c>
      <c r="AR948">
        <v>162.729248</v>
      </c>
      <c r="AS948">
        <v>0.041</v>
      </c>
      <c r="AU948">
        <v>0.7178913355</v>
      </c>
      <c r="AV948">
        <f t="shared" si="76"/>
        <v>0.7378913355</v>
      </c>
      <c r="AW948">
        <v>0.001</v>
      </c>
    </row>
    <row r="949" spans="1:49" ht="12.75">
      <c r="A949" s="23">
        <v>37856</v>
      </c>
      <c r="B949" s="22">
        <v>235</v>
      </c>
      <c r="C949" s="24">
        <v>0.847685158</v>
      </c>
      <c r="D949" s="25">
        <v>0.847685158</v>
      </c>
      <c r="E949">
        <v>0</v>
      </c>
      <c r="F949">
        <v>39.00774949</v>
      </c>
      <c r="G949">
        <v>-76.64849479</v>
      </c>
      <c r="H949">
        <v>1008</v>
      </c>
      <c r="I949">
        <v>978.79</v>
      </c>
      <c r="J949">
        <f t="shared" si="74"/>
        <v>287.32627186342506</v>
      </c>
      <c r="K949" s="10">
        <v>472.3330609747717</v>
      </c>
      <c r="L949">
        <v>454.30189746897577</v>
      </c>
      <c r="M949" s="10">
        <f t="shared" si="75"/>
        <v>463.3174792218737</v>
      </c>
      <c r="N949" s="22">
        <v>25.1</v>
      </c>
      <c r="O949" s="22">
        <v>43.7</v>
      </c>
      <c r="P949" s="22">
        <v>41.8</v>
      </c>
      <c r="Q949" s="22">
        <f t="shared" si="73"/>
        <v>40.45</v>
      </c>
      <c r="R949"/>
      <c r="S949" s="26">
        <v>2.47E-05</v>
      </c>
      <c r="T949" s="26">
        <v>1.55E-05</v>
      </c>
      <c r="U949" s="26">
        <v>8.21E-06</v>
      </c>
      <c r="V949" s="26">
        <v>3.23E-06</v>
      </c>
      <c r="W949" s="26">
        <v>2.85E-06</v>
      </c>
      <c r="X949" s="26">
        <v>1.9E-06</v>
      </c>
      <c r="Y949">
        <v>946.5</v>
      </c>
      <c r="Z949">
        <v>308.9</v>
      </c>
      <c r="AA949">
        <v>301.7</v>
      </c>
      <c r="AB949">
        <v>20.7</v>
      </c>
      <c r="AD949">
        <v>6703</v>
      </c>
      <c r="AE949">
        <v>394</v>
      </c>
      <c r="AF949">
        <v>161</v>
      </c>
      <c r="AG949">
        <v>40</v>
      </c>
      <c r="AH949">
        <v>13</v>
      </c>
      <c r="AI949">
        <v>37</v>
      </c>
      <c r="AJ949">
        <f t="shared" si="77"/>
        <v>142113.07420494698</v>
      </c>
      <c r="AK949">
        <f t="shared" si="77"/>
        <v>8353.356890459363</v>
      </c>
      <c r="AL949">
        <f t="shared" si="77"/>
        <v>3413.427561837456</v>
      </c>
      <c r="AM949">
        <f t="shared" si="77"/>
        <v>848.0565371024735</v>
      </c>
      <c r="AN949">
        <f t="shared" si="77"/>
        <v>275.61837455830386</v>
      </c>
      <c r="AO949">
        <f t="shared" si="77"/>
        <v>784.452296819788</v>
      </c>
      <c r="AP949">
        <v>0.636</v>
      </c>
      <c r="AR949">
        <v>165.8917999</v>
      </c>
      <c r="AS949">
        <v>0.041</v>
      </c>
      <c r="AU949">
        <v>0.6844757199</v>
      </c>
      <c r="AV949">
        <f t="shared" si="76"/>
        <v>0.7044757199</v>
      </c>
      <c r="AW949">
        <v>0.005</v>
      </c>
    </row>
    <row r="950" spans="1:49" ht="12.75">
      <c r="A950" s="23">
        <v>37856</v>
      </c>
      <c r="B950" s="22">
        <v>235</v>
      </c>
      <c r="C950" s="24">
        <v>0.84780091</v>
      </c>
      <c r="D950" s="25">
        <v>0.84780091</v>
      </c>
      <c r="E950">
        <v>0</v>
      </c>
      <c r="F950">
        <v>39.0081995</v>
      </c>
      <c r="G950">
        <v>-76.6557526</v>
      </c>
      <c r="H950">
        <v>1008.6</v>
      </c>
      <c r="I950">
        <v>979.39</v>
      </c>
      <c r="J950">
        <f t="shared" si="74"/>
        <v>282.23749455069077</v>
      </c>
      <c r="K950" s="10">
        <v>467.2442836620374</v>
      </c>
      <c r="L950">
        <v>449.2131201562415</v>
      </c>
      <c r="M950" s="10">
        <f t="shared" si="75"/>
        <v>458.22870190913943</v>
      </c>
      <c r="N950" s="22">
        <v>25</v>
      </c>
      <c r="O950" s="22">
        <v>43.5</v>
      </c>
      <c r="P950" s="22">
        <v>40.1</v>
      </c>
      <c r="Q950" s="22">
        <f t="shared" si="73"/>
        <v>40.95</v>
      </c>
      <c r="R950"/>
      <c r="AD950">
        <v>6680</v>
      </c>
      <c r="AE950">
        <v>341</v>
      </c>
      <c r="AF950">
        <v>142</v>
      </c>
      <c r="AG950">
        <v>53</v>
      </c>
      <c r="AH950">
        <v>9</v>
      </c>
      <c r="AI950">
        <v>33</v>
      </c>
      <c r="AJ950">
        <f t="shared" si="77"/>
        <v>141625.44169611306</v>
      </c>
      <c r="AK950">
        <f t="shared" si="77"/>
        <v>7229.681978798586</v>
      </c>
      <c r="AL950">
        <f t="shared" si="77"/>
        <v>3010.6007067137807</v>
      </c>
      <c r="AM950">
        <f t="shared" si="77"/>
        <v>1123.6749116607773</v>
      </c>
      <c r="AN950">
        <f t="shared" si="77"/>
        <v>190.81272084805653</v>
      </c>
      <c r="AO950">
        <f t="shared" si="77"/>
        <v>699.6466431095406</v>
      </c>
      <c r="AP950">
        <v>0.697</v>
      </c>
      <c r="AR950">
        <v>167.6777802</v>
      </c>
      <c r="AS950">
        <v>0.041</v>
      </c>
      <c r="AU950">
        <v>0.6846109033</v>
      </c>
      <c r="AV950">
        <f t="shared" si="76"/>
        <v>0.7046109033</v>
      </c>
      <c r="AW950">
        <v>0.011</v>
      </c>
    </row>
    <row r="951" spans="1:49" ht="12.75">
      <c r="A951" s="23">
        <v>37856</v>
      </c>
      <c r="B951" s="22">
        <v>235</v>
      </c>
      <c r="C951" s="24">
        <v>0.847916663</v>
      </c>
      <c r="D951" s="25">
        <v>0.847916663</v>
      </c>
      <c r="E951">
        <v>0</v>
      </c>
      <c r="F951">
        <v>39.00878511</v>
      </c>
      <c r="G951">
        <v>-76.66297471</v>
      </c>
      <c r="H951">
        <v>1008.5</v>
      </c>
      <c r="I951">
        <v>979.29</v>
      </c>
      <c r="J951">
        <f t="shared" si="74"/>
        <v>283.0854075716245</v>
      </c>
      <c r="K951" s="10">
        <v>468.0921966829711</v>
      </c>
      <c r="L951">
        <v>450.0610331771752</v>
      </c>
      <c r="M951" s="10">
        <f t="shared" si="75"/>
        <v>459.07661493007316</v>
      </c>
      <c r="N951" s="22">
        <v>25</v>
      </c>
      <c r="O951" s="22">
        <v>43.4</v>
      </c>
      <c r="P951" s="22">
        <v>39.1</v>
      </c>
      <c r="Q951" s="22">
        <f t="shared" si="73"/>
        <v>39.6</v>
      </c>
      <c r="R951">
        <v>4.504</v>
      </c>
      <c r="AD951">
        <v>6652</v>
      </c>
      <c r="AE951">
        <v>309</v>
      </c>
      <c r="AF951">
        <v>146</v>
      </c>
      <c r="AG951">
        <v>46</v>
      </c>
      <c r="AH951">
        <v>11</v>
      </c>
      <c r="AI951">
        <v>35</v>
      </c>
      <c r="AJ951">
        <f t="shared" si="77"/>
        <v>141031.80212014134</v>
      </c>
      <c r="AK951">
        <f t="shared" si="77"/>
        <v>6551.236749116608</v>
      </c>
      <c r="AL951">
        <f t="shared" si="77"/>
        <v>3095.406360424028</v>
      </c>
      <c r="AM951">
        <f t="shared" si="77"/>
        <v>975.2650176678445</v>
      </c>
      <c r="AN951">
        <f t="shared" si="77"/>
        <v>233.2155477031802</v>
      </c>
      <c r="AO951">
        <f t="shared" si="77"/>
        <v>742.0494699646642</v>
      </c>
      <c r="AP951">
        <v>0.744</v>
      </c>
      <c r="AR951">
        <v>170.1763763</v>
      </c>
      <c r="AS951">
        <v>0.031</v>
      </c>
      <c r="AU951">
        <v>0.6511953473</v>
      </c>
      <c r="AV951">
        <f t="shared" si="76"/>
        <v>0.6711953473</v>
      </c>
      <c r="AW951">
        <v>0.007</v>
      </c>
    </row>
    <row r="952" spans="1:49" ht="12.75">
      <c r="A952" s="23">
        <v>37856</v>
      </c>
      <c r="B952" s="22">
        <v>235</v>
      </c>
      <c r="C952" s="24">
        <v>0.848032415</v>
      </c>
      <c r="D952" s="25">
        <v>0.848032415</v>
      </c>
      <c r="E952">
        <v>0</v>
      </c>
      <c r="F952">
        <v>39.0098778</v>
      </c>
      <c r="G952">
        <v>-76.66991707</v>
      </c>
      <c r="H952">
        <v>1008.8</v>
      </c>
      <c r="I952">
        <v>979.59</v>
      </c>
      <c r="J952">
        <f t="shared" si="74"/>
        <v>280.54192820476624</v>
      </c>
      <c r="K952" s="10">
        <v>465.54871731611286</v>
      </c>
      <c r="L952">
        <v>447.51755381031694</v>
      </c>
      <c r="M952" s="10">
        <f t="shared" si="75"/>
        <v>456.5331355632149</v>
      </c>
      <c r="N952" s="22">
        <v>25</v>
      </c>
      <c r="O952" s="22">
        <v>44</v>
      </c>
      <c r="P952" s="22">
        <v>39.6</v>
      </c>
      <c r="Q952" s="22">
        <f t="shared" si="73"/>
        <v>39.35</v>
      </c>
      <c r="R952"/>
      <c r="S952" s="26">
        <v>2.3E-05</v>
      </c>
      <c r="T952" s="26">
        <v>1.53E-05</v>
      </c>
      <c r="U952" s="26">
        <v>8.43E-06</v>
      </c>
      <c r="V952" s="26">
        <v>3.43E-06</v>
      </c>
      <c r="W952" s="26">
        <v>2.19E-06</v>
      </c>
      <c r="X952" s="26">
        <v>1.83E-06</v>
      </c>
      <c r="Y952">
        <v>945.4</v>
      </c>
      <c r="Z952">
        <v>308.9</v>
      </c>
      <c r="AA952">
        <v>301.8</v>
      </c>
      <c r="AB952">
        <v>20.7</v>
      </c>
      <c r="AD952">
        <v>6428</v>
      </c>
      <c r="AE952">
        <v>353</v>
      </c>
      <c r="AF952">
        <v>172</v>
      </c>
      <c r="AG952">
        <v>37</v>
      </c>
      <c r="AH952">
        <v>22</v>
      </c>
      <c r="AI952">
        <v>28</v>
      </c>
      <c r="AJ952">
        <f t="shared" si="77"/>
        <v>136282.6855123675</v>
      </c>
      <c r="AK952">
        <f t="shared" si="77"/>
        <v>7484.0989399293285</v>
      </c>
      <c r="AL952">
        <f t="shared" si="77"/>
        <v>3646.643109540636</v>
      </c>
      <c r="AM952">
        <f t="shared" si="77"/>
        <v>784.452296819788</v>
      </c>
      <c r="AN952">
        <f t="shared" si="77"/>
        <v>466.4310954063604</v>
      </c>
      <c r="AO952">
        <f t="shared" si="77"/>
        <v>593.6395759717315</v>
      </c>
      <c r="AP952">
        <v>0.755</v>
      </c>
      <c r="AR952">
        <v>167.1603088</v>
      </c>
      <c r="AS952">
        <v>0.041</v>
      </c>
      <c r="AU952">
        <v>0.6428921223</v>
      </c>
      <c r="AV952">
        <f t="shared" si="76"/>
        <v>0.6628921223</v>
      </c>
      <c r="AW952">
        <v>0.004</v>
      </c>
    </row>
    <row r="953" spans="1:49" ht="12.75">
      <c r="A953" s="23">
        <v>37856</v>
      </c>
      <c r="B953" s="22">
        <v>235</v>
      </c>
      <c r="C953" s="24">
        <v>0.848148167</v>
      </c>
      <c r="D953" s="25">
        <v>0.848148167</v>
      </c>
      <c r="E953">
        <v>0</v>
      </c>
      <c r="F953">
        <v>39.01177137</v>
      </c>
      <c r="G953">
        <v>-76.6766337</v>
      </c>
      <c r="H953">
        <v>1008.8</v>
      </c>
      <c r="I953">
        <v>979.59</v>
      </c>
      <c r="J953">
        <f t="shared" si="74"/>
        <v>280.54192820476624</v>
      </c>
      <c r="K953" s="10">
        <v>465.54871731611286</v>
      </c>
      <c r="L953">
        <v>447.51755381031694</v>
      </c>
      <c r="M953" s="10">
        <f t="shared" si="75"/>
        <v>456.5331355632149</v>
      </c>
      <c r="N953" s="22">
        <v>25</v>
      </c>
      <c r="O953" s="22">
        <v>43.5</v>
      </c>
      <c r="P953" s="22">
        <v>40.1</v>
      </c>
      <c r="Q953" s="22">
        <f t="shared" si="73"/>
        <v>39.85</v>
      </c>
      <c r="R953"/>
      <c r="AD953">
        <v>6508</v>
      </c>
      <c r="AE953">
        <v>345</v>
      </c>
      <c r="AF953">
        <v>170</v>
      </c>
      <c r="AG953">
        <v>54</v>
      </c>
      <c r="AH953">
        <v>12</v>
      </c>
      <c r="AI953">
        <v>25</v>
      </c>
      <c r="AJ953">
        <f t="shared" si="77"/>
        <v>137978.79858657243</v>
      </c>
      <c r="AK953">
        <f t="shared" si="77"/>
        <v>7314.4876325088335</v>
      </c>
      <c r="AL953">
        <f t="shared" si="77"/>
        <v>3604.2402826855123</v>
      </c>
      <c r="AM953">
        <f t="shared" si="77"/>
        <v>1144.8763250883392</v>
      </c>
      <c r="AN953">
        <f t="shared" si="77"/>
        <v>254.41696113074204</v>
      </c>
      <c r="AO953">
        <f t="shared" si="77"/>
        <v>530.035335689046</v>
      </c>
      <c r="AP953">
        <v>0.725</v>
      </c>
      <c r="AR953">
        <v>183.8508911</v>
      </c>
      <c r="AS953">
        <v>0.041</v>
      </c>
      <c r="AU953">
        <v>0.6011734009</v>
      </c>
      <c r="AV953">
        <f t="shared" si="76"/>
        <v>0.6211734009000001</v>
      </c>
      <c r="AW953">
        <v>5.028</v>
      </c>
    </row>
    <row r="954" spans="1:49" ht="12.75">
      <c r="A954" s="23">
        <v>37856</v>
      </c>
      <c r="B954" s="22">
        <v>235</v>
      </c>
      <c r="C954" s="24">
        <v>0.84826386</v>
      </c>
      <c r="D954" s="25">
        <v>0.84826386</v>
      </c>
      <c r="E954">
        <v>0</v>
      </c>
      <c r="F954">
        <v>39.0138699</v>
      </c>
      <c r="G954">
        <v>-76.6832659</v>
      </c>
      <c r="H954">
        <v>1009.9</v>
      </c>
      <c r="I954">
        <v>980.69</v>
      </c>
      <c r="J954">
        <f t="shared" si="74"/>
        <v>271.22249682970613</v>
      </c>
      <c r="K954" s="10">
        <v>456.2292859410545</v>
      </c>
      <c r="L954">
        <v>438.1981224352586</v>
      </c>
      <c r="M954" s="10">
        <f t="shared" si="75"/>
        <v>447.21370418815656</v>
      </c>
      <c r="N954" s="22">
        <v>25.1</v>
      </c>
      <c r="O954" s="22">
        <v>42.2</v>
      </c>
      <c r="P954" s="22">
        <v>38.2</v>
      </c>
      <c r="Q954" s="22">
        <f t="shared" si="73"/>
        <v>39.150000000000006</v>
      </c>
      <c r="R954"/>
      <c r="AD954">
        <v>6453</v>
      </c>
      <c r="AE954">
        <v>360</v>
      </c>
      <c r="AF954">
        <v>160</v>
      </c>
      <c r="AG954">
        <v>44</v>
      </c>
      <c r="AH954">
        <v>9</v>
      </c>
      <c r="AI954">
        <v>32</v>
      </c>
      <c r="AJ954">
        <f t="shared" si="77"/>
        <v>136812.72084805655</v>
      </c>
      <c r="AK954">
        <f t="shared" si="77"/>
        <v>7632.508833922261</v>
      </c>
      <c r="AL954">
        <f t="shared" si="77"/>
        <v>3392.226148409894</v>
      </c>
      <c r="AM954">
        <f t="shared" si="77"/>
        <v>932.8621908127208</v>
      </c>
      <c r="AN954">
        <f t="shared" si="77"/>
        <v>190.81272084805653</v>
      </c>
      <c r="AO954">
        <f t="shared" si="77"/>
        <v>678.4452296819787</v>
      </c>
      <c r="AP954">
        <v>0.666</v>
      </c>
      <c r="AR954">
        <v>183.8508911</v>
      </c>
      <c r="AS954">
        <v>0.011</v>
      </c>
      <c r="AU954">
        <v>0.6011734009</v>
      </c>
      <c r="AV954">
        <f t="shared" si="76"/>
        <v>0.6211734009000001</v>
      </c>
      <c r="AW954">
        <v>5.03</v>
      </c>
    </row>
    <row r="955" spans="1:49" ht="12.75">
      <c r="A955" s="23">
        <v>37856</v>
      </c>
      <c r="B955" s="22">
        <v>235</v>
      </c>
      <c r="C955" s="24">
        <v>0.848379612</v>
      </c>
      <c r="D955" s="25">
        <v>0.848379612</v>
      </c>
      <c r="E955">
        <v>0</v>
      </c>
      <c r="F955">
        <v>39.01606174</v>
      </c>
      <c r="G955">
        <v>-76.68989653</v>
      </c>
      <c r="H955">
        <v>1010</v>
      </c>
      <c r="I955">
        <v>980.79</v>
      </c>
      <c r="J955">
        <f t="shared" si="74"/>
        <v>270.37579419912333</v>
      </c>
      <c r="K955" s="10">
        <v>455.38258331046995</v>
      </c>
      <c r="L955">
        <v>437.35141980467404</v>
      </c>
      <c r="M955" s="10">
        <f t="shared" si="75"/>
        <v>446.367001557572</v>
      </c>
      <c r="N955" s="22">
        <v>25.1</v>
      </c>
      <c r="O955" s="22">
        <v>43.1</v>
      </c>
      <c r="P955" s="22">
        <v>38.8</v>
      </c>
      <c r="Q955" s="22">
        <f t="shared" si="73"/>
        <v>38.5</v>
      </c>
      <c r="R955"/>
      <c r="S955" s="26">
        <v>2.22E-05</v>
      </c>
      <c r="T955" s="26">
        <v>1.46E-05</v>
      </c>
      <c r="U955" s="26">
        <v>8.18E-06</v>
      </c>
      <c r="V955" s="26">
        <v>2.7E-06</v>
      </c>
      <c r="W955" s="26">
        <v>2.08E-06</v>
      </c>
      <c r="X955" s="26">
        <v>2.08E-06</v>
      </c>
      <c r="Y955">
        <v>946.1</v>
      </c>
      <c r="Z955">
        <v>309</v>
      </c>
      <c r="AA955">
        <v>301.8</v>
      </c>
      <c r="AB955">
        <v>20.7</v>
      </c>
      <c r="AD955">
        <v>6430</v>
      </c>
      <c r="AE955">
        <v>329</v>
      </c>
      <c r="AF955">
        <v>136</v>
      </c>
      <c r="AG955">
        <v>43</v>
      </c>
      <c r="AH955">
        <v>10</v>
      </c>
      <c r="AI955">
        <v>27</v>
      </c>
      <c r="AJ955">
        <f t="shared" si="77"/>
        <v>136325.08833922262</v>
      </c>
      <c r="AK955">
        <f t="shared" si="77"/>
        <v>6975.265017667844</v>
      </c>
      <c r="AL955">
        <f t="shared" si="77"/>
        <v>2883.39222614841</v>
      </c>
      <c r="AM955">
        <f t="shared" si="77"/>
        <v>911.660777385159</v>
      </c>
      <c r="AN955">
        <f t="shared" si="77"/>
        <v>212.01413427561837</v>
      </c>
      <c r="AO955">
        <f t="shared" si="77"/>
        <v>572.4381625441696</v>
      </c>
      <c r="AP955">
        <v>0.516</v>
      </c>
      <c r="AR955">
        <v>185.9972687</v>
      </c>
      <c r="AS955">
        <v>0.021</v>
      </c>
      <c r="AU955">
        <v>0.684948802</v>
      </c>
      <c r="AV955">
        <f t="shared" si="76"/>
        <v>0.704948802</v>
      </c>
      <c r="AW955">
        <v>5.03</v>
      </c>
    </row>
    <row r="956" spans="1:49" ht="12.75">
      <c r="A956" s="23">
        <v>37856</v>
      </c>
      <c r="B956" s="22">
        <v>235</v>
      </c>
      <c r="C956" s="24">
        <v>0.848495364</v>
      </c>
      <c r="D956" s="25">
        <v>0.848495364</v>
      </c>
      <c r="E956">
        <v>0</v>
      </c>
      <c r="F956">
        <v>39.01887773</v>
      </c>
      <c r="G956">
        <v>-76.69598175</v>
      </c>
      <c r="H956">
        <v>1008.8</v>
      </c>
      <c r="I956">
        <v>979.59</v>
      </c>
      <c r="J956">
        <f t="shared" si="74"/>
        <v>280.54192820476624</v>
      </c>
      <c r="K956" s="10">
        <v>465.54871731611286</v>
      </c>
      <c r="L956">
        <v>447.51755381031694</v>
      </c>
      <c r="M956" s="10">
        <f t="shared" si="75"/>
        <v>456.5331355632149</v>
      </c>
      <c r="N956" s="22">
        <v>25</v>
      </c>
      <c r="O956" s="22">
        <v>42.5</v>
      </c>
      <c r="P956" s="22">
        <v>38.1</v>
      </c>
      <c r="Q956" s="22">
        <f t="shared" si="73"/>
        <v>38.45</v>
      </c>
      <c r="R956"/>
      <c r="AD956">
        <v>6448</v>
      </c>
      <c r="AE956">
        <v>326</v>
      </c>
      <c r="AF956">
        <v>137</v>
      </c>
      <c r="AG956">
        <v>36</v>
      </c>
      <c r="AH956">
        <v>15</v>
      </c>
      <c r="AI956">
        <v>33</v>
      </c>
      <c r="AJ956">
        <f t="shared" si="77"/>
        <v>136706.7137809187</v>
      </c>
      <c r="AK956">
        <f t="shared" si="77"/>
        <v>6911.660777385159</v>
      </c>
      <c r="AL956">
        <f t="shared" si="77"/>
        <v>2904.593639575972</v>
      </c>
      <c r="AM956">
        <f t="shared" si="77"/>
        <v>763.2508833922261</v>
      </c>
      <c r="AN956">
        <f t="shared" si="77"/>
        <v>318.02120141342755</v>
      </c>
      <c r="AO956">
        <f t="shared" si="77"/>
        <v>699.6466431095406</v>
      </c>
      <c r="AP956">
        <v>0.407</v>
      </c>
      <c r="AR956">
        <v>-999</v>
      </c>
      <c r="AS956">
        <v>-0.009</v>
      </c>
      <c r="AU956">
        <v>-999</v>
      </c>
      <c r="AW956">
        <v>5.029</v>
      </c>
    </row>
    <row r="957" spans="1:49" ht="12.75">
      <c r="A957" s="23">
        <v>37856</v>
      </c>
      <c r="B957" s="22">
        <v>235</v>
      </c>
      <c r="C957" s="24">
        <v>0.848611116</v>
      </c>
      <c r="D957" s="25">
        <v>0.848611116</v>
      </c>
      <c r="E957">
        <v>0</v>
      </c>
      <c r="F957">
        <v>39.02199886</v>
      </c>
      <c r="G957">
        <v>-76.70181499</v>
      </c>
      <c r="H957">
        <v>1008.8</v>
      </c>
      <c r="I957">
        <v>979.59</v>
      </c>
      <c r="J957">
        <f t="shared" si="74"/>
        <v>280.54192820476624</v>
      </c>
      <c r="K957" s="10">
        <v>465.54871731611286</v>
      </c>
      <c r="L957">
        <v>447.51755381031694</v>
      </c>
      <c r="M957" s="10">
        <f t="shared" si="75"/>
        <v>456.5331355632149</v>
      </c>
      <c r="N957" s="22">
        <v>24.9</v>
      </c>
      <c r="O957" s="22">
        <v>43.3</v>
      </c>
      <c r="P957" s="22">
        <v>39.6</v>
      </c>
      <c r="Q957" s="22">
        <f t="shared" si="73"/>
        <v>38.85</v>
      </c>
      <c r="R957">
        <v>5.695</v>
      </c>
      <c r="AD957">
        <v>6436</v>
      </c>
      <c r="AE957">
        <v>308</v>
      </c>
      <c r="AF957">
        <v>146</v>
      </c>
      <c r="AG957">
        <v>42</v>
      </c>
      <c r="AH957">
        <v>16</v>
      </c>
      <c r="AI957">
        <v>36</v>
      </c>
      <c r="AJ957">
        <f t="shared" si="77"/>
        <v>136452.296819788</v>
      </c>
      <c r="AK957">
        <f t="shared" si="77"/>
        <v>6530.0353356890455</v>
      </c>
      <c r="AL957">
        <f t="shared" si="77"/>
        <v>3095.406360424028</v>
      </c>
      <c r="AM957">
        <f t="shared" si="77"/>
        <v>890.4593639575971</v>
      </c>
      <c r="AN957">
        <f t="shared" si="77"/>
        <v>339.22261484098937</v>
      </c>
      <c r="AO957">
        <f t="shared" si="77"/>
        <v>763.2508833922261</v>
      </c>
      <c r="AP957">
        <v>0.289</v>
      </c>
      <c r="AR957">
        <v>-999</v>
      </c>
      <c r="AS957">
        <v>-0.009</v>
      </c>
      <c r="AU957">
        <v>-999</v>
      </c>
      <c r="AW957">
        <v>5.034</v>
      </c>
    </row>
    <row r="958" spans="1:49" ht="12.75">
      <c r="A958" s="23">
        <v>37856</v>
      </c>
      <c r="B958" s="22">
        <v>235</v>
      </c>
      <c r="C958" s="24">
        <v>0.848726869</v>
      </c>
      <c r="D958" s="25">
        <v>0.848726869</v>
      </c>
      <c r="E958">
        <v>0</v>
      </c>
      <c r="F958">
        <v>39.02499294</v>
      </c>
      <c r="G958">
        <v>-76.70762553</v>
      </c>
      <c r="H958">
        <v>1009</v>
      </c>
      <c r="I958">
        <v>979.79</v>
      </c>
      <c r="J958">
        <f t="shared" si="74"/>
        <v>278.84670800228673</v>
      </c>
      <c r="K958" s="10">
        <v>463.85349711363335</v>
      </c>
      <c r="L958">
        <v>445.82233360783744</v>
      </c>
      <c r="M958" s="10">
        <f t="shared" si="75"/>
        <v>454.8379153607354</v>
      </c>
      <c r="N958" s="22">
        <v>24.8</v>
      </c>
      <c r="O958" s="22">
        <v>43.9</v>
      </c>
      <c r="P958" s="22">
        <v>40.1</v>
      </c>
      <c r="Q958" s="22">
        <f t="shared" si="73"/>
        <v>39.85</v>
      </c>
      <c r="R958"/>
      <c r="S958" s="26">
        <v>2.16E-05</v>
      </c>
      <c r="T958" s="26">
        <v>1.37E-05</v>
      </c>
      <c r="U958" s="26">
        <v>7.22E-06</v>
      </c>
      <c r="V958" s="26">
        <v>2.41E-06</v>
      </c>
      <c r="W958" s="26">
        <v>2.55E-06</v>
      </c>
      <c r="X958" s="26">
        <v>1.63E-06</v>
      </c>
      <c r="Y958">
        <v>945.6</v>
      </c>
      <c r="Z958">
        <v>309</v>
      </c>
      <c r="AA958">
        <v>301.8</v>
      </c>
      <c r="AB958">
        <v>20.5</v>
      </c>
      <c r="AD958">
        <v>6498</v>
      </c>
      <c r="AE958">
        <v>367</v>
      </c>
      <c r="AF958">
        <v>166</v>
      </c>
      <c r="AG958">
        <v>56</v>
      </c>
      <c r="AH958">
        <v>14</v>
      </c>
      <c r="AI958">
        <v>40</v>
      </c>
      <c r="AJ958">
        <f t="shared" si="77"/>
        <v>137766.78445229682</v>
      </c>
      <c r="AK958">
        <f t="shared" si="77"/>
        <v>7780.918727915194</v>
      </c>
      <c r="AL958">
        <f t="shared" si="77"/>
        <v>3519.434628975265</v>
      </c>
      <c r="AM958">
        <f t="shared" si="77"/>
        <v>1187.279151943463</v>
      </c>
      <c r="AN958">
        <f t="shared" si="77"/>
        <v>296.81978798586573</v>
      </c>
      <c r="AO958">
        <f t="shared" si="77"/>
        <v>848.0565371024735</v>
      </c>
      <c r="AP958">
        <v>0.339</v>
      </c>
      <c r="AR958">
        <v>-999</v>
      </c>
      <c r="AS958">
        <v>0.001</v>
      </c>
      <c r="AU958">
        <v>-999</v>
      </c>
      <c r="AW958">
        <v>5.036</v>
      </c>
    </row>
    <row r="959" spans="1:49" ht="12.75">
      <c r="A959" s="23">
        <v>37856</v>
      </c>
      <c r="B959" s="22">
        <v>235</v>
      </c>
      <c r="C959" s="24">
        <v>0.848842621</v>
      </c>
      <c r="D959" s="25">
        <v>0.848842621</v>
      </c>
      <c r="E959">
        <v>0</v>
      </c>
      <c r="F959">
        <v>39.02777293</v>
      </c>
      <c r="G959">
        <v>-76.71358149</v>
      </c>
      <c r="H959">
        <v>1008.8</v>
      </c>
      <c r="I959">
        <v>979.59</v>
      </c>
      <c r="J959">
        <f t="shared" si="74"/>
        <v>280.54192820476624</v>
      </c>
      <c r="K959" s="10">
        <v>465.54871731611286</v>
      </c>
      <c r="L959">
        <v>447.51755381031694</v>
      </c>
      <c r="M959" s="10">
        <f t="shared" si="75"/>
        <v>456.5331355632149</v>
      </c>
      <c r="N959" s="22">
        <v>24.8</v>
      </c>
      <c r="O959" s="22">
        <v>43.8</v>
      </c>
      <c r="P959" s="22">
        <v>39.6</v>
      </c>
      <c r="Q959" s="22">
        <f aca="true" t="shared" si="78" ref="Q959:Q1022">AVERAGE(P958:P959)</f>
        <v>39.85</v>
      </c>
      <c r="R959"/>
      <c r="AD959">
        <v>6481</v>
      </c>
      <c r="AE959">
        <v>353</v>
      </c>
      <c r="AF959">
        <v>159</v>
      </c>
      <c r="AG959">
        <v>42</v>
      </c>
      <c r="AH959">
        <v>21</v>
      </c>
      <c r="AI959">
        <v>28</v>
      </c>
      <c r="AJ959">
        <f t="shared" si="77"/>
        <v>137406.36042402827</v>
      </c>
      <c r="AK959">
        <f t="shared" si="77"/>
        <v>7484.0989399293285</v>
      </c>
      <c r="AL959">
        <f t="shared" si="77"/>
        <v>3371.024734982332</v>
      </c>
      <c r="AM959">
        <f t="shared" si="77"/>
        <v>890.4593639575971</v>
      </c>
      <c r="AN959">
        <f t="shared" si="77"/>
        <v>445.22968197879857</v>
      </c>
      <c r="AO959">
        <f t="shared" si="77"/>
        <v>593.6395759717315</v>
      </c>
      <c r="AP959">
        <v>0.199</v>
      </c>
      <c r="AR959">
        <v>-999</v>
      </c>
      <c r="AS959">
        <v>-0.009</v>
      </c>
      <c r="AU959">
        <v>-999</v>
      </c>
      <c r="AW959">
        <v>5.032</v>
      </c>
    </row>
    <row r="960" spans="1:49" ht="12.75">
      <c r="A960" s="23">
        <v>37856</v>
      </c>
      <c r="B960" s="22">
        <v>235</v>
      </c>
      <c r="C960" s="24">
        <v>0.848958313</v>
      </c>
      <c r="D960" s="25">
        <v>0.848958313</v>
      </c>
      <c r="E960">
        <v>0</v>
      </c>
      <c r="F960">
        <v>39.0305635</v>
      </c>
      <c r="G960">
        <v>-76.71954937</v>
      </c>
      <c r="H960">
        <v>1008.9</v>
      </c>
      <c r="I960">
        <v>979.69</v>
      </c>
      <c r="J960">
        <f t="shared" si="74"/>
        <v>279.69427484442707</v>
      </c>
      <c r="K960" s="10">
        <v>464.70106395577545</v>
      </c>
      <c r="L960">
        <v>446.66990044997954</v>
      </c>
      <c r="M960" s="10">
        <f t="shared" si="75"/>
        <v>455.6854822028775</v>
      </c>
      <c r="N960" s="22">
        <v>24.9</v>
      </c>
      <c r="O960" s="22">
        <v>43.9</v>
      </c>
      <c r="P960" s="22">
        <v>38.6</v>
      </c>
      <c r="Q960" s="22">
        <f t="shared" si="78"/>
        <v>39.1</v>
      </c>
      <c r="R960"/>
      <c r="AD960">
        <v>6657</v>
      </c>
      <c r="AE960">
        <v>350</v>
      </c>
      <c r="AF960">
        <v>133</v>
      </c>
      <c r="AG960">
        <v>49</v>
      </c>
      <c r="AH960">
        <v>15</v>
      </c>
      <c r="AI960">
        <v>37</v>
      </c>
      <c r="AJ960">
        <f t="shared" si="77"/>
        <v>141137.80918727914</v>
      </c>
      <c r="AK960">
        <f t="shared" si="77"/>
        <v>7420.494699646643</v>
      </c>
      <c r="AL960">
        <f t="shared" si="77"/>
        <v>2819.7879858657243</v>
      </c>
      <c r="AM960">
        <f t="shared" si="77"/>
        <v>1038.86925795053</v>
      </c>
      <c r="AN960">
        <f t="shared" si="77"/>
        <v>318.02120141342755</v>
      </c>
      <c r="AO960">
        <f t="shared" si="77"/>
        <v>784.452296819788</v>
      </c>
      <c r="AP960">
        <v>0.269</v>
      </c>
      <c r="AR960">
        <v>-999</v>
      </c>
      <c r="AS960">
        <v>-0.009</v>
      </c>
      <c r="AU960">
        <v>-999</v>
      </c>
      <c r="AW960">
        <v>5.034</v>
      </c>
    </row>
    <row r="961" spans="1:49" ht="12.75">
      <c r="A961" s="23">
        <v>37856</v>
      </c>
      <c r="B961" s="22">
        <v>235</v>
      </c>
      <c r="C961" s="24">
        <v>0.849074066</v>
      </c>
      <c r="D961" s="25">
        <v>0.849074066</v>
      </c>
      <c r="E961">
        <v>0</v>
      </c>
      <c r="F961">
        <v>39.03358676</v>
      </c>
      <c r="G961">
        <v>-76.7254838</v>
      </c>
      <c r="H961">
        <v>1008.1</v>
      </c>
      <c r="I961">
        <v>978.89</v>
      </c>
      <c r="J961">
        <f t="shared" si="74"/>
        <v>286.4779257211311</v>
      </c>
      <c r="K961" s="10">
        <v>471.4847148324777</v>
      </c>
      <c r="L961">
        <v>453.4535513266818</v>
      </c>
      <c r="M961" s="10">
        <f t="shared" si="75"/>
        <v>462.46913307957976</v>
      </c>
      <c r="N961" s="22">
        <v>24.9</v>
      </c>
      <c r="O961" s="22">
        <v>44.1</v>
      </c>
      <c r="P961" s="22">
        <v>41.1</v>
      </c>
      <c r="Q961" s="22">
        <f t="shared" si="78"/>
        <v>39.85</v>
      </c>
      <c r="R961"/>
      <c r="S961" s="26">
        <v>2E-05</v>
      </c>
      <c r="T961" s="26">
        <v>1.38E-05</v>
      </c>
      <c r="U961" s="26">
        <v>7.07E-06</v>
      </c>
      <c r="V961" s="26">
        <v>2.05E-06</v>
      </c>
      <c r="W961" s="26">
        <v>2.28E-06</v>
      </c>
      <c r="X961" s="26">
        <v>1.57E-06</v>
      </c>
      <c r="Y961">
        <v>945.2</v>
      </c>
      <c r="Z961">
        <v>309</v>
      </c>
      <c r="AA961">
        <v>301.9</v>
      </c>
      <c r="AB961">
        <v>20.5</v>
      </c>
      <c r="AD961">
        <v>6754</v>
      </c>
      <c r="AE961">
        <v>354</v>
      </c>
      <c r="AF961">
        <v>149</v>
      </c>
      <c r="AG961">
        <v>57</v>
      </c>
      <c r="AH961">
        <v>22</v>
      </c>
      <c r="AI961">
        <v>51</v>
      </c>
      <c r="AJ961">
        <f t="shared" si="77"/>
        <v>143194.34628975263</v>
      </c>
      <c r="AK961">
        <f t="shared" si="77"/>
        <v>7505.30035335689</v>
      </c>
      <c r="AL961">
        <f t="shared" si="77"/>
        <v>3159.010600706714</v>
      </c>
      <c r="AM961">
        <f t="shared" si="77"/>
        <v>1208.4805653710248</v>
      </c>
      <c r="AN961">
        <f t="shared" si="77"/>
        <v>466.4310954063604</v>
      </c>
      <c r="AO961">
        <f t="shared" si="77"/>
        <v>1081.2720848056538</v>
      </c>
      <c r="AP961">
        <v>0.249</v>
      </c>
      <c r="AR961">
        <v>-999</v>
      </c>
      <c r="AS961">
        <v>-0.019</v>
      </c>
      <c r="AU961">
        <v>-999</v>
      </c>
      <c r="AW961">
        <v>5.034</v>
      </c>
    </row>
    <row r="962" spans="1:49" ht="12.75">
      <c r="A962" s="23">
        <v>37856</v>
      </c>
      <c r="B962" s="22">
        <v>235</v>
      </c>
      <c r="C962" s="24">
        <v>0.849189818</v>
      </c>
      <c r="D962" s="25">
        <v>0.849189818</v>
      </c>
      <c r="E962">
        <v>0</v>
      </c>
      <c r="F962">
        <v>39.03672308</v>
      </c>
      <c r="G962">
        <v>-76.73142472</v>
      </c>
      <c r="H962">
        <v>1007.9</v>
      </c>
      <c r="I962">
        <v>978.69</v>
      </c>
      <c r="J962">
        <f t="shared" si="74"/>
        <v>288.17470468309125</v>
      </c>
      <c r="K962" s="10">
        <v>473.18149379443963</v>
      </c>
      <c r="L962">
        <v>455.1503302886437</v>
      </c>
      <c r="M962" s="10">
        <f t="shared" si="75"/>
        <v>464.1659120415417</v>
      </c>
      <c r="N962" s="22">
        <v>25</v>
      </c>
      <c r="O962" s="22">
        <v>45.1</v>
      </c>
      <c r="P962" s="22">
        <v>39.1</v>
      </c>
      <c r="Q962" s="22">
        <f t="shared" si="78"/>
        <v>40.1</v>
      </c>
      <c r="R962"/>
      <c r="AD962">
        <v>6713</v>
      </c>
      <c r="AE962">
        <v>361</v>
      </c>
      <c r="AF962">
        <v>130</v>
      </c>
      <c r="AG962">
        <v>38</v>
      </c>
      <c r="AH962">
        <v>18</v>
      </c>
      <c r="AI962">
        <v>50</v>
      </c>
      <c r="AJ962">
        <f t="shared" si="77"/>
        <v>142325.08833922262</v>
      </c>
      <c r="AK962">
        <f t="shared" si="77"/>
        <v>7653.7102473498235</v>
      </c>
      <c r="AL962">
        <f t="shared" si="77"/>
        <v>2756.1837455830387</v>
      </c>
      <c r="AM962">
        <f t="shared" si="77"/>
        <v>805.6537102473497</v>
      </c>
      <c r="AN962">
        <f t="shared" si="77"/>
        <v>381.62544169611306</v>
      </c>
      <c r="AO962">
        <f t="shared" si="77"/>
        <v>1060.070671378092</v>
      </c>
      <c r="AP962">
        <v>0.278</v>
      </c>
      <c r="AR962">
        <v>-999</v>
      </c>
      <c r="AS962">
        <v>-0.039</v>
      </c>
      <c r="AU962">
        <v>-999</v>
      </c>
      <c r="AW962">
        <v>5.035</v>
      </c>
    </row>
    <row r="963" spans="1:49" ht="12.75">
      <c r="A963" s="23">
        <v>37856</v>
      </c>
      <c r="B963" s="22">
        <v>235</v>
      </c>
      <c r="C963" s="24">
        <v>0.84930557</v>
      </c>
      <c r="D963" s="25">
        <v>0.84930557</v>
      </c>
      <c r="E963">
        <v>0</v>
      </c>
      <c r="F963">
        <v>39.03962283</v>
      </c>
      <c r="G963">
        <v>-76.73747363</v>
      </c>
      <c r="H963">
        <v>1007.1</v>
      </c>
      <c r="I963">
        <v>977.89</v>
      </c>
      <c r="J963">
        <f t="shared" si="74"/>
        <v>294.96528975275623</v>
      </c>
      <c r="K963" s="10">
        <v>479.97207886410285</v>
      </c>
      <c r="L963">
        <v>461.94091535830694</v>
      </c>
      <c r="M963" s="10">
        <f t="shared" si="75"/>
        <v>470.9564971112049</v>
      </c>
      <c r="N963" s="22">
        <v>25</v>
      </c>
      <c r="O963" s="22">
        <v>45.5</v>
      </c>
      <c r="P963" s="22">
        <v>39.6</v>
      </c>
      <c r="Q963" s="22">
        <f t="shared" si="78"/>
        <v>39.35</v>
      </c>
      <c r="R963">
        <v>3.648</v>
      </c>
      <c r="AD963">
        <v>6950</v>
      </c>
      <c r="AE963">
        <v>380</v>
      </c>
      <c r="AF963">
        <v>178</v>
      </c>
      <c r="AG963">
        <v>58</v>
      </c>
      <c r="AH963">
        <v>23</v>
      </c>
      <c r="AI963">
        <v>42</v>
      </c>
      <c r="AJ963">
        <f t="shared" si="77"/>
        <v>147349.82332155478</v>
      </c>
      <c r="AK963">
        <f t="shared" si="77"/>
        <v>8056.537102473498</v>
      </c>
      <c r="AL963">
        <f t="shared" si="77"/>
        <v>3773.851590106007</v>
      </c>
      <c r="AM963">
        <f t="shared" si="77"/>
        <v>1229.6819787985864</v>
      </c>
      <c r="AN963">
        <f t="shared" si="77"/>
        <v>487.63250883392226</v>
      </c>
      <c r="AO963">
        <f t="shared" si="77"/>
        <v>890.4593639575971</v>
      </c>
      <c r="AP963">
        <v>0.189</v>
      </c>
      <c r="AR963">
        <v>-999</v>
      </c>
      <c r="AS963">
        <v>0</v>
      </c>
      <c r="AU963">
        <v>-999</v>
      </c>
      <c r="AW963">
        <v>5.028</v>
      </c>
    </row>
    <row r="964" spans="1:49" ht="12.75">
      <c r="A964" s="23">
        <v>37856</v>
      </c>
      <c r="B964" s="22">
        <v>235</v>
      </c>
      <c r="C964" s="24">
        <v>0.849421322</v>
      </c>
      <c r="D964" s="25">
        <v>0.849421322</v>
      </c>
      <c r="E964">
        <v>0</v>
      </c>
      <c r="F964">
        <v>39.04311363</v>
      </c>
      <c r="G964">
        <v>-76.74309324</v>
      </c>
      <c r="H964">
        <v>1006.9</v>
      </c>
      <c r="I964">
        <v>977.69</v>
      </c>
      <c r="J964">
        <f t="shared" si="74"/>
        <v>296.6638040351577</v>
      </c>
      <c r="K964" s="10">
        <v>481.6705931465061</v>
      </c>
      <c r="L964">
        <v>463.6394296407102</v>
      </c>
      <c r="M964" s="10">
        <f t="shared" si="75"/>
        <v>472.65501139360816</v>
      </c>
      <c r="N964" s="22">
        <v>24.9</v>
      </c>
      <c r="O964" s="22">
        <v>43.7</v>
      </c>
      <c r="P964" s="22">
        <v>38.7</v>
      </c>
      <c r="Q964" s="22">
        <f t="shared" si="78"/>
        <v>39.150000000000006</v>
      </c>
      <c r="R964"/>
      <c r="AD964">
        <v>6903</v>
      </c>
      <c r="AE964">
        <v>378</v>
      </c>
      <c r="AF964">
        <v>160</v>
      </c>
      <c r="AG964">
        <v>57</v>
      </c>
      <c r="AH964">
        <v>16</v>
      </c>
      <c r="AI964">
        <v>38</v>
      </c>
      <c r="AJ964">
        <f t="shared" si="77"/>
        <v>146353.35689045937</v>
      </c>
      <c r="AK964">
        <f t="shared" si="77"/>
        <v>8014.134275618374</v>
      </c>
      <c r="AL964">
        <f t="shared" si="77"/>
        <v>3392.226148409894</v>
      </c>
      <c r="AM964">
        <f t="shared" si="77"/>
        <v>1208.4805653710248</v>
      </c>
      <c r="AN964">
        <f t="shared" si="77"/>
        <v>339.22261484098937</v>
      </c>
      <c r="AO964">
        <f t="shared" si="77"/>
        <v>805.6537102473497</v>
      </c>
      <c r="AP964">
        <v>0.279</v>
      </c>
      <c r="AR964">
        <v>-999</v>
      </c>
      <c r="AS964">
        <v>0.001</v>
      </c>
      <c r="AU964">
        <v>-999</v>
      </c>
      <c r="AW964">
        <v>5.034</v>
      </c>
    </row>
    <row r="965" spans="1:49" ht="12.75">
      <c r="A965" s="23">
        <v>37856</v>
      </c>
      <c r="B965" s="22">
        <v>235</v>
      </c>
      <c r="C965" s="24">
        <v>0.849537015</v>
      </c>
      <c r="D965" s="25">
        <v>0.849537015</v>
      </c>
      <c r="E965">
        <v>0</v>
      </c>
      <c r="F965">
        <v>39.04775625</v>
      </c>
      <c r="G965">
        <v>-76.74698304</v>
      </c>
      <c r="H965">
        <v>1009.4</v>
      </c>
      <c r="I965">
        <v>980.19</v>
      </c>
      <c r="J965">
        <f t="shared" si="74"/>
        <v>275.45730546254964</v>
      </c>
      <c r="K965" s="10">
        <v>460.464094573898</v>
      </c>
      <c r="L965">
        <v>442.4329310681021</v>
      </c>
      <c r="M965" s="10">
        <f t="shared" si="75"/>
        <v>451.44851282100007</v>
      </c>
      <c r="N965" s="22">
        <v>25.2</v>
      </c>
      <c r="O965" s="22">
        <v>43.5</v>
      </c>
      <c r="P965" s="22">
        <v>38.7</v>
      </c>
      <c r="Q965" s="22">
        <f t="shared" si="78"/>
        <v>38.7</v>
      </c>
      <c r="R965"/>
      <c r="S965" s="26">
        <v>2.04E-05</v>
      </c>
      <c r="T965" s="26">
        <v>1.37E-05</v>
      </c>
      <c r="U965" s="26">
        <v>6.42E-06</v>
      </c>
      <c r="V965" s="26">
        <v>2.55E-06</v>
      </c>
      <c r="W965" s="26">
        <v>2.6E-06</v>
      </c>
      <c r="X965" s="26">
        <v>1.43E-06</v>
      </c>
      <c r="Y965">
        <v>943.9</v>
      </c>
      <c r="Z965">
        <v>309</v>
      </c>
      <c r="AA965">
        <v>301.9</v>
      </c>
      <c r="AB965">
        <v>20.3</v>
      </c>
      <c r="AD965">
        <v>6660</v>
      </c>
      <c r="AE965">
        <v>372</v>
      </c>
      <c r="AF965">
        <v>176</v>
      </c>
      <c r="AG965">
        <v>48</v>
      </c>
      <c r="AH965">
        <v>17</v>
      </c>
      <c r="AI965">
        <v>41</v>
      </c>
      <c r="AJ965">
        <f t="shared" si="77"/>
        <v>141201.41342756184</v>
      </c>
      <c r="AK965">
        <f t="shared" si="77"/>
        <v>7886.925795053004</v>
      </c>
      <c r="AL965">
        <f t="shared" si="77"/>
        <v>3731.448763250883</v>
      </c>
      <c r="AM965">
        <f t="shared" si="77"/>
        <v>1017.6678445229682</v>
      </c>
      <c r="AN965">
        <f t="shared" si="77"/>
        <v>360.42402826855124</v>
      </c>
      <c r="AO965">
        <f t="shared" si="77"/>
        <v>869.2579505300353</v>
      </c>
      <c r="AP965">
        <v>0.269</v>
      </c>
      <c r="AR965">
        <v>-999</v>
      </c>
      <c r="AS965">
        <v>0.002</v>
      </c>
      <c r="AU965">
        <v>-999</v>
      </c>
      <c r="AW965">
        <v>5.034</v>
      </c>
    </row>
    <row r="966" spans="1:49" ht="12.75">
      <c r="A966" s="23">
        <v>37856</v>
      </c>
      <c r="B966" s="22">
        <v>235</v>
      </c>
      <c r="C966" s="24">
        <v>0.849652767</v>
      </c>
      <c r="D966" s="25">
        <v>0.849652767</v>
      </c>
      <c r="E966">
        <v>0</v>
      </c>
      <c r="F966">
        <v>39.05332278</v>
      </c>
      <c r="G966">
        <v>-76.74840175</v>
      </c>
      <c r="H966">
        <v>1010.1</v>
      </c>
      <c r="I966">
        <v>980.89</v>
      </c>
      <c r="J966">
        <f t="shared" si="74"/>
        <v>269.52917789277365</v>
      </c>
      <c r="K966" s="10">
        <v>454.53596700412027</v>
      </c>
      <c r="L966">
        <v>436.50480349832435</v>
      </c>
      <c r="M966" s="10">
        <f t="shared" si="75"/>
        <v>445.5203852512223</v>
      </c>
      <c r="N966" s="22">
        <v>25.1</v>
      </c>
      <c r="O966" s="22">
        <v>43.3</v>
      </c>
      <c r="P966" s="22">
        <v>39.6</v>
      </c>
      <c r="Q966" s="22">
        <f t="shared" si="78"/>
        <v>39.150000000000006</v>
      </c>
      <c r="R966"/>
      <c r="AD966">
        <v>6127</v>
      </c>
      <c r="AE966">
        <v>347</v>
      </c>
      <c r="AF966">
        <v>169</v>
      </c>
      <c r="AG966">
        <v>50</v>
      </c>
      <c r="AH966">
        <v>19</v>
      </c>
      <c r="AI966">
        <v>49</v>
      </c>
      <c r="AJ966">
        <f t="shared" si="77"/>
        <v>129901.06007067137</v>
      </c>
      <c r="AK966">
        <f t="shared" si="77"/>
        <v>7356.890459363957</v>
      </c>
      <c r="AL966">
        <f t="shared" si="77"/>
        <v>3583.0388692579504</v>
      </c>
      <c r="AM966">
        <f t="shared" si="77"/>
        <v>1060.070671378092</v>
      </c>
      <c r="AN966">
        <f t="shared" si="77"/>
        <v>402.8268551236749</v>
      </c>
      <c r="AO966">
        <f t="shared" si="77"/>
        <v>1038.86925795053</v>
      </c>
      <c r="AP966">
        <v>0.279</v>
      </c>
      <c r="AR966">
        <v>-999</v>
      </c>
      <c r="AS966">
        <v>-0.019</v>
      </c>
      <c r="AU966">
        <v>-999</v>
      </c>
      <c r="AW966">
        <v>5.034</v>
      </c>
    </row>
    <row r="967" spans="1:49" ht="12.75">
      <c r="A967" s="23">
        <v>37856</v>
      </c>
      <c r="B967" s="22">
        <v>235</v>
      </c>
      <c r="C967" s="24">
        <v>0.849768519</v>
      </c>
      <c r="D967" s="25">
        <v>0.849768519</v>
      </c>
      <c r="E967">
        <v>0</v>
      </c>
      <c r="F967">
        <v>39.05907517</v>
      </c>
      <c r="G967">
        <v>-76.74772989</v>
      </c>
      <c r="H967">
        <v>1011</v>
      </c>
      <c r="I967">
        <v>981.79</v>
      </c>
      <c r="J967">
        <f t="shared" si="74"/>
        <v>261.91351282395794</v>
      </c>
      <c r="K967" s="10">
        <v>446.92030193530456</v>
      </c>
      <c r="L967">
        <v>428.88913842950865</v>
      </c>
      <c r="M967" s="10">
        <f t="shared" si="75"/>
        <v>437.9047201824066</v>
      </c>
      <c r="N967" s="22">
        <v>25.1</v>
      </c>
      <c r="O967" s="22">
        <v>43</v>
      </c>
      <c r="P967" s="22">
        <v>40.6</v>
      </c>
      <c r="Q967" s="22">
        <f t="shared" si="78"/>
        <v>40.1</v>
      </c>
      <c r="R967"/>
      <c r="AD967">
        <v>6211</v>
      </c>
      <c r="AE967">
        <v>296</v>
      </c>
      <c r="AF967">
        <v>108</v>
      </c>
      <c r="AG967">
        <v>36</v>
      </c>
      <c r="AH967">
        <v>12</v>
      </c>
      <c r="AI967">
        <v>29</v>
      </c>
      <c r="AJ967">
        <f t="shared" si="77"/>
        <v>131681.97879858656</v>
      </c>
      <c r="AK967">
        <f t="shared" si="77"/>
        <v>6275.618374558304</v>
      </c>
      <c r="AL967">
        <f t="shared" si="77"/>
        <v>2289.7526501766783</v>
      </c>
      <c r="AM967">
        <f t="shared" si="77"/>
        <v>763.2508833922261</v>
      </c>
      <c r="AN967">
        <f t="shared" si="77"/>
        <v>254.41696113074204</v>
      </c>
      <c r="AO967">
        <f t="shared" si="77"/>
        <v>614.8409893992932</v>
      </c>
      <c r="AP967">
        <v>0.3</v>
      </c>
      <c r="AR967">
        <v>-999</v>
      </c>
      <c r="AS967">
        <v>-0.009</v>
      </c>
      <c r="AU967">
        <v>-999</v>
      </c>
      <c r="AW967">
        <v>5.034</v>
      </c>
    </row>
    <row r="968" spans="1:49" ht="12.75">
      <c r="A968" s="23">
        <v>37856</v>
      </c>
      <c r="B968" s="22">
        <v>235</v>
      </c>
      <c r="C968" s="24">
        <v>0.849884272</v>
      </c>
      <c r="D968" s="25">
        <v>0.849884272</v>
      </c>
      <c r="E968">
        <v>0</v>
      </c>
      <c r="F968">
        <v>39.0644925</v>
      </c>
      <c r="G968">
        <v>-76.74619489</v>
      </c>
      <c r="H968">
        <v>1011.2</v>
      </c>
      <c r="I968">
        <v>981.99</v>
      </c>
      <c r="J968">
        <f t="shared" si="74"/>
        <v>260.22209089263873</v>
      </c>
      <c r="K968" s="10">
        <v>445.22888000398535</v>
      </c>
      <c r="L968">
        <v>427.19771649818944</v>
      </c>
      <c r="M968" s="10">
        <f t="shared" si="75"/>
        <v>436.2132982510874</v>
      </c>
      <c r="N968" s="22">
        <v>25</v>
      </c>
      <c r="O968" s="22">
        <v>43.7</v>
      </c>
      <c r="P968" s="22">
        <v>39.6</v>
      </c>
      <c r="Q968" s="22">
        <f t="shared" si="78"/>
        <v>40.1</v>
      </c>
      <c r="R968"/>
      <c r="S968" s="26">
        <v>2.01E-05</v>
      </c>
      <c r="T968" s="26">
        <v>1.35E-05</v>
      </c>
      <c r="U968" s="26">
        <v>7.74E-06</v>
      </c>
      <c r="V968" s="26">
        <v>2.99E-06</v>
      </c>
      <c r="W968" s="26">
        <v>1.99E-06</v>
      </c>
      <c r="X968" s="26">
        <v>1.83E-06</v>
      </c>
      <c r="Y968">
        <v>946.8</v>
      </c>
      <c r="Z968">
        <v>309</v>
      </c>
      <c r="AA968">
        <v>302</v>
      </c>
      <c r="AB968">
        <v>20.5</v>
      </c>
      <c r="AD968">
        <v>5869</v>
      </c>
      <c r="AE968">
        <v>295</v>
      </c>
      <c r="AF968">
        <v>106</v>
      </c>
      <c r="AG968">
        <v>33</v>
      </c>
      <c r="AH968">
        <v>9</v>
      </c>
      <c r="AI968">
        <v>46</v>
      </c>
      <c r="AJ968">
        <f t="shared" si="77"/>
        <v>124431.09540636041</v>
      </c>
      <c r="AK968">
        <f t="shared" si="77"/>
        <v>6254.416961130742</v>
      </c>
      <c r="AL968">
        <f t="shared" si="77"/>
        <v>2247.3498233215546</v>
      </c>
      <c r="AM968">
        <f t="shared" si="77"/>
        <v>699.6466431095406</v>
      </c>
      <c r="AN968">
        <f t="shared" si="77"/>
        <v>190.81272084805653</v>
      </c>
      <c r="AO968">
        <f t="shared" si="77"/>
        <v>975.2650176678445</v>
      </c>
      <c r="AP968">
        <v>0.318</v>
      </c>
      <c r="AR968">
        <v>-999</v>
      </c>
      <c r="AS968">
        <v>0.01</v>
      </c>
      <c r="AU968">
        <v>-999</v>
      </c>
      <c r="AW968">
        <v>5.033</v>
      </c>
    </row>
    <row r="969" spans="1:49" ht="12.75">
      <c r="A969" s="23">
        <v>37856</v>
      </c>
      <c r="B969" s="22">
        <v>235</v>
      </c>
      <c r="C969" s="24">
        <v>0.850000024</v>
      </c>
      <c r="D969" s="25">
        <v>0.850000024</v>
      </c>
      <c r="E969">
        <v>0</v>
      </c>
      <c r="F969">
        <v>39.06972168</v>
      </c>
      <c r="G969">
        <v>-76.74482267</v>
      </c>
      <c r="H969">
        <v>1008.7</v>
      </c>
      <c r="I969">
        <v>979.49</v>
      </c>
      <c r="J969">
        <f t="shared" si="74"/>
        <v>281.38966810096275</v>
      </c>
      <c r="K969" s="10">
        <v>466.3964572123094</v>
      </c>
      <c r="L969">
        <v>448.36529370651346</v>
      </c>
      <c r="M969" s="10">
        <f t="shared" si="75"/>
        <v>457.3808754594114</v>
      </c>
      <c r="N969" s="22">
        <v>24.7</v>
      </c>
      <c r="O969" s="22">
        <v>43.8</v>
      </c>
      <c r="P969" s="22">
        <v>39.6</v>
      </c>
      <c r="Q969" s="22">
        <f t="shared" si="78"/>
        <v>39.6</v>
      </c>
      <c r="R969">
        <v>3.486</v>
      </c>
      <c r="AD969">
        <v>5706</v>
      </c>
      <c r="AE969">
        <v>297</v>
      </c>
      <c r="AF969">
        <v>120</v>
      </c>
      <c r="AG969">
        <v>34</v>
      </c>
      <c r="AH969">
        <v>9</v>
      </c>
      <c r="AI969">
        <v>31</v>
      </c>
      <c r="AJ969">
        <f t="shared" si="77"/>
        <v>120975.26501766784</v>
      </c>
      <c r="AK969">
        <f t="shared" si="77"/>
        <v>6296.819787985865</v>
      </c>
      <c r="AL969">
        <f t="shared" si="77"/>
        <v>2544.1696113074204</v>
      </c>
      <c r="AM969">
        <f aca="true" t="shared" si="79" ref="AJ969:AO1011">IF(AG969&gt;0,(AG969*(60/1))/2.83,"")</f>
        <v>720.8480565371025</v>
      </c>
      <c r="AN969">
        <f t="shared" si="79"/>
        <v>190.81272084805653</v>
      </c>
      <c r="AO969">
        <f t="shared" si="79"/>
        <v>657.243816254417</v>
      </c>
      <c r="AP969">
        <v>0.269</v>
      </c>
      <c r="AR969">
        <v>-999</v>
      </c>
      <c r="AS969">
        <v>-0.019</v>
      </c>
      <c r="AU969">
        <v>-999</v>
      </c>
      <c r="AW969">
        <v>5.032</v>
      </c>
    </row>
    <row r="970" spans="1:49" ht="12.75">
      <c r="A970" s="23">
        <v>37856</v>
      </c>
      <c r="B970" s="22">
        <v>235</v>
      </c>
      <c r="C970" s="24">
        <v>0.850115716</v>
      </c>
      <c r="D970" s="25">
        <v>0.850115716</v>
      </c>
      <c r="E970">
        <v>0</v>
      </c>
      <c r="F970">
        <v>39.07467743</v>
      </c>
      <c r="G970">
        <v>-76.74396714</v>
      </c>
      <c r="H970">
        <v>1008.5</v>
      </c>
      <c r="I970">
        <v>979.29</v>
      </c>
      <c r="J970">
        <f aca="true" t="shared" si="80" ref="J970:J1026">(8303.951372*(LN(1013.25/I970)))</f>
        <v>283.0854075716245</v>
      </c>
      <c r="K970" s="10">
        <v>468.0921966829711</v>
      </c>
      <c r="L970">
        <v>450.0610331771752</v>
      </c>
      <c r="M970" s="10">
        <f aca="true" t="shared" si="81" ref="M970:M1026">AVERAGE(K970:L970)</f>
        <v>459.07661493007316</v>
      </c>
      <c r="N970" s="22">
        <v>24.4</v>
      </c>
      <c r="O970" s="22">
        <v>43.4</v>
      </c>
      <c r="P970" s="22">
        <v>38.2</v>
      </c>
      <c r="Q970" s="22">
        <f t="shared" si="78"/>
        <v>38.900000000000006</v>
      </c>
      <c r="R970"/>
      <c r="AD970">
        <v>5874</v>
      </c>
      <c r="AE970">
        <v>298</v>
      </c>
      <c r="AF970">
        <v>90</v>
      </c>
      <c r="AG970">
        <v>28</v>
      </c>
      <c r="AH970">
        <v>8</v>
      </c>
      <c r="AI970">
        <v>25</v>
      </c>
      <c r="AJ970">
        <f t="shared" si="79"/>
        <v>124537.10247349823</v>
      </c>
      <c r="AK970">
        <f t="shared" si="79"/>
        <v>6318.021201413428</v>
      </c>
      <c r="AL970">
        <f t="shared" si="79"/>
        <v>1908.1272084805653</v>
      </c>
      <c r="AM970">
        <f t="shared" si="79"/>
        <v>593.6395759717315</v>
      </c>
      <c r="AN970">
        <f t="shared" si="79"/>
        <v>169.61130742049468</v>
      </c>
      <c r="AO970">
        <f t="shared" si="79"/>
        <v>530.035335689046</v>
      </c>
      <c r="AP970">
        <v>0.319</v>
      </c>
      <c r="AR970">
        <v>-999</v>
      </c>
      <c r="AS970">
        <v>-0.018</v>
      </c>
      <c r="AU970">
        <v>-999</v>
      </c>
      <c r="AW970">
        <v>5.034</v>
      </c>
    </row>
    <row r="971" spans="1:49" ht="12.75">
      <c r="A971" s="23">
        <v>37856</v>
      </c>
      <c r="B971" s="22">
        <v>235</v>
      </c>
      <c r="C971" s="24">
        <v>0.850231469</v>
      </c>
      <c r="D971" s="25">
        <v>0.850231469</v>
      </c>
      <c r="E971">
        <v>0</v>
      </c>
      <c r="F971">
        <v>39.07935092</v>
      </c>
      <c r="G971">
        <v>-76.74419089</v>
      </c>
      <c r="H971">
        <v>1009</v>
      </c>
      <c r="I971">
        <v>979.79</v>
      </c>
      <c r="J971">
        <f t="shared" si="80"/>
        <v>278.84670800228673</v>
      </c>
      <c r="K971" s="10">
        <v>463.85349711363335</v>
      </c>
      <c r="L971">
        <v>445.82233360783744</v>
      </c>
      <c r="M971" s="10">
        <f t="shared" si="81"/>
        <v>454.8379153607354</v>
      </c>
      <c r="N971" s="22">
        <v>24.3</v>
      </c>
      <c r="O971" s="22">
        <v>44.9</v>
      </c>
      <c r="P971" s="22">
        <v>37.6</v>
      </c>
      <c r="Q971" s="22">
        <f t="shared" si="78"/>
        <v>37.900000000000006</v>
      </c>
      <c r="R971"/>
      <c r="S971" s="26">
        <v>1.99E-05</v>
      </c>
      <c r="T971" s="26">
        <v>1.31E-05</v>
      </c>
      <c r="U971" s="26">
        <v>7.04E-06</v>
      </c>
      <c r="V971" s="26">
        <v>2.24E-06</v>
      </c>
      <c r="W971" s="26">
        <v>1.83E-06</v>
      </c>
      <c r="X971" s="26">
        <v>1.82E-06</v>
      </c>
      <c r="Y971">
        <v>945.8</v>
      </c>
      <c r="Z971">
        <v>309</v>
      </c>
      <c r="AA971">
        <v>302</v>
      </c>
      <c r="AB971">
        <v>20.3</v>
      </c>
      <c r="AD971">
        <v>5823</v>
      </c>
      <c r="AE971">
        <v>246</v>
      </c>
      <c r="AF971">
        <v>109</v>
      </c>
      <c r="AG971">
        <v>42</v>
      </c>
      <c r="AH971">
        <v>10</v>
      </c>
      <c r="AI971">
        <v>19</v>
      </c>
      <c r="AJ971">
        <f t="shared" si="79"/>
        <v>123455.83038869257</v>
      </c>
      <c r="AK971">
        <f t="shared" si="79"/>
        <v>5215.547703180212</v>
      </c>
      <c r="AL971">
        <f t="shared" si="79"/>
        <v>2310.95406360424</v>
      </c>
      <c r="AM971">
        <f t="shared" si="79"/>
        <v>890.4593639575971</v>
      </c>
      <c r="AN971">
        <f t="shared" si="79"/>
        <v>212.01413427561837</v>
      </c>
      <c r="AO971">
        <f t="shared" si="79"/>
        <v>402.8268551236749</v>
      </c>
      <c r="AP971">
        <v>0.318</v>
      </c>
      <c r="AR971">
        <v>-999</v>
      </c>
      <c r="AS971">
        <v>-0.009</v>
      </c>
      <c r="AU971">
        <v>-999</v>
      </c>
      <c r="AW971">
        <v>5.032</v>
      </c>
    </row>
    <row r="972" spans="1:49" ht="12.75">
      <c r="A972" s="23">
        <v>37856</v>
      </c>
      <c r="B972" s="22">
        <v>235</v>
      </c>
      <c r="C972" s="24">
        <v>0.850347221</v>
      </c>
      <c r="D972" s="25">
        <v>0.850347221</v>
      </c>
      <c r="E972">
        <v>0</v>
      </c>
      <c r="F972">
        <v>39.08344591</v>
      </c>
      <c r="G972">
        <v>-76.74694176</v>
      </c>
      <c r="H972">
        <v>1008</v>
      </c>
      <c r="I972">
        <v>978.79</v>
      </c>
      <c r="J972">
        <f t="shared" si="80"/>
        <v>287.32627186342506</v>
      </c>
      <c r="K972" s="10">
        <v>472.3330609747717</v>
      </c>
      <c r="L972">
        <v>454.30189746897577</v>
      </c>
      <c r="M972" s="10">
        <f t="shared" si="81"/>
        <v>463.3174792218737</v>
      </c>
      <c r="N972" s="22">
        <v>24.6</v>
      </c>
      <c r="O972" s="22">
        <v>44</v>
      </c>
      <c r="P972" s="22">
        <v>37.6</v>
      </c>
      <c r="Q972" s="22">
        <f t="shared" si="78"/>
        <v>37.6</v>
      </c>
      <c r="R972"/>
      <c r="AD972">
        <v>5769</v>
      </c>
      <c r="AE972">
        <v>278</v>
      </c>
      <c r="AF972">
        <v>116</v>
      </c>
      <c r="AG972">
        <v>25</v>
      </c>
      <c r="AH972">
        <v>15</v>
      </c>
      <c r="AI972">
        <v>25</v>
      </c>
      <c r="AJ972">
        <f t="shared" si="79"/>
        <v>122310.95406360424</v>
      </c>
      <c r="AK972">
        <f t="shared" si="79"/>
        <v>5893.992932862191</v>
      </c>
      <c r="AL972">
        <f t="shared" si="79"/>
        <v>2459.363957597173</v>
      </c>
      <c r="AM972">
        <f t="shared" si="79"/>
        <v>530.035335689046</v>
      </c>
      <c r="AN972">
        <f t="shared" si="79"/>
        <v>318.02120141342755</v>
      </c>
      <c r="AO972">
        <f t="shared" si="79"/>
        <v>530.035335689046</v>
      </c>
      <c r="AP972">
        <v>0.318</v>
      </c>
      <c r="AR972">
        <v>-999</v>
      </c>
      <c r="AS972">
        <v>-0.009</v>
      </c>
      <c r="AU972">
        <v>-999</v>
      </c>
      <c r="AW972">
        <v>5.033</v>
      </c>
    </row>
    <row r="973" spans="1:49" ht="12.75">
      <c r="A973" s="23">
        <v>37856</v>
      </c>
      <c r="B973" s="22">
        <v>235</v>
      </c>
      <c r="C973" s="24">
        <v>0.850462973</v>
      </c>
      <c r="D973" s="25">
        <v>0.850462973</v>
      </c>
      <c r="E973">
        <v>0</v>
      </c>
      <c r="F973">
        <v>39.08617571</v>
      </c>
      <c r="G973">
        <v>-76.75178072</v>
      </c>
      <c r="H973">
        <v>1007.4</v>
      </c>
      <c r="I973">
        <v>978.19</v>
      </c>
      <c r="J973">
        <f t="shared" si="80"/>
        <v>292.4181695622397</v>
      </c>
      <c r="K973" s="10">
        <v>477.4249586735881</v>
      </c>
      <c r="L973">
        <v>459.3937951677922</v>
      </c>
      <c r="M973" s="10">
        <f t="shared" si="81"/>
        <v>468.40937692069014</v>
      </c>
      <c r="N973" s="22">
        <v>24.5</v>
      </c>
      <c r="O973" s="22">
        <v>43</v>
      </c>
      <c r="P973" s="22">
        <v>37.1</v>
      </c>
      <c r="Q973" s="22">
        <f t="shared" si="78"/>
        <v>37.35</v>
      </c>
      <c r="R973"/>
      <c r="AD973">
        <v>5902</v>
      </c>
      <c r="AE973">
        <v>273</v>
      </c>
      <c r="AF973">
        <v>102</v>
      </c>
      <c r="AG973">
        <v>32</v>
      </c>
      <c r="AH973">
        <v>16</v>
      </c>
      <c r="AI973">
        <v>31</v>
      </c>
      <c r="AJ973">
        <f t="shared" si="79"/>
        <v>125130.74204946996</v>
      </c>
      <c r="AK973">
        <f t="shared" si="79"/>
        <v>5787.985865724381</v>
      </c>
      <c r="AL973">
        <f t="shared" si="79"/>
        <v>2162.5441696113076</v>
      </c>
      <c r="AM973">
        <f t="shared" si="79"/>
        <v>678.4452296819787</v>
      </c>
      <c r="AN973">
        <f t="shared" si="79"/>
        <v>339.22261484098937</v>
      </c>
      <c r="AO973">
        <f t="shared" si="79"/>
        <v>657.243816254417</v>
      </c>
      <c r="AP973">
        <v>0.238</v>
      </c>
      <c r="AR973">
        <v>-999</v>
      </c>
      <c r="AS973">
        <v>0.001</v>
      </c>
      <c r="AU973">
        <v>-999</v>
      </c>
      <c r="AW973">
        <v>5.036</v>
      </c>
    </row>
    <row r="974" spans="1:49" ht="12.75">
      <c r="A974" s="23">
        <v>37856</v>
      </c>
      <c r="B974" s="22">
        <v>235</v>
      </c>
      <c r="C974" s="24">
        <v>0.850578725</v>
      </c>
      <c r="D974" s="25">
        <v>0.850578725</v>
      </c>
      <c r="E974">
        <v>0</v>
      </c>
      <c r="F974">
        <v>39.08771497</v>
      </c>
      <c r="G974">
        <v>-76.75755495</v>
      </c>
      <c r="H974">
        <v>1006.8</v>
      </c>
      <c r="I974">
        <v>977.59</v>
      </c>
      <c r="J974">
        <f t="shared" si="80"/>
        <v>297.51319147626634</v>
      </c>
      <c r="K974" s="10">
        <v>482.51998058761296</v>
      </c>
      <c r="L974">
        <v>464.48881708181705</v>
      </c>
      <c r="M974" s="10">
        <f t="shared" si="81"/>
        <v>473.504398834715</v>
      </c>
      <c r="N974" s="22">
        <v>24.2</v>
      </c>
      <c r="O974" s="22">
        <v>43.1</v>
      </c>
      <c r="P974" s="22">
        <v>36.6</v>
      </c>
      <c r="Q974" s="22">
        <f t="shared" si="78"/>
        <v>36.85</v>
      </c>
      <c r="R974"/>
      <c r="S974" s="26">
        <v>1.97E-05</v>
      </c>
      <c r="T974" s="26">
        <v>1.24E-05</v>
      </c>
      <c r="U974" s="26">
        <v>5.93E-06</v>
      </c>
      <c r="V974" s="26">
        <v>2.28E-06</v>
      </c>
      <c r="W974" s="26">
        <v>1.93E-06</v>
      </c>
      <c r="X974" s="26">
        <v>1.6E-06</v>
      </c>
      <c r="Y974">
        <v>944.3</v>
      </c>
      <c r="Z974">
        <v>309</v>
      </c>
      <c r="AA974">
        <v>302</v>
      </c>
      <c r="AB974">
        <v>20.3</v>
      </c>
      <c r="AD974">
        <v>5744</v>
      </c>
      <c r="AE974">
        <v>304</v>
      </c>
      <c r="AF974">
        <v>102</v>
      </c>
      <c r="AG974">
        <v>33</v>
      </c>
      <c r="AH974">
        <v>14</v>
      </c>
      <c r="AI974">
        <v>38</v>
      </c>
      <c r="AJ974">
        <f t="shared" si="79"/>
        <v>121780.9187279152</v>
      </c>
      <c r="AK974">
        <f t="shared" si="79"/>
        <v>6445.229681978798</v>
      </c>
      <c r="AL974">
        <f t="shared" si="79"/>
        <v>2162.5441696113076</v>
      </c>
      <c r="AM974">
        <f t="shared" si="79"/>
        <v>699.6466431095406</v>
      </c>
      <c r="AN974">
        <f t="shared" si="79"/>
        <v>296.81978798586573</v>
      </c>
      <c r="AO974">
        <f t="shared" si="79"/>
        <v>805.6537102473497</v>
      </c>
      <c r="AP974">
        <v>0.309</v>
      </c>
      <c r="AR974">
        <v>-999</v>
      </c>
      <c r="AS974">
        <v>-0.01</v>
      </c>
      <c r="AU974">
        <v>-999</v>
      </c>
      <c r="AW974">
        <v>5.034</v>
      </c>
    </row>
    <row r="975" spans="1:49" ht="12.75">
      <c r="A975" s="23">
        <v>37856</v>
      </c>
      <c r="B975" s="22">
        <v>235</v>
      </c>
      <c r="C975" s="24">
        <v>0.850694418</v>
      </c>
      <c r="D975" s="25">
        <v>0.850694418</v>
      </c>
      <c r="E975">
        <v>0</v>
      </c>
      <c r="F975">
        <v>39.08747683</v>
      </c>
      <c r="G975">
        <v>-76.76346289</v>
      </c>
      <c r="H975">
        <v>1008.5</v>
      </c>
      <c r="I975">
        <v>979.29</v>
      </c>
      <c r="J975">
        <f t="shared" si="80"/>
        <v>283.0854075716245</v>
      </c>
      <c r="K975" s="10">
        <v>468.0921966829711</v>
      </c>
      <c r="L975">
        <v>450.0610331771752</v>
      </c>
      <c r="M975" s="10">
        <f t="shared" si="81"/>
        <v>459.07661493007316</v>
      </c>
      <c r="N975" s="22">
        <v>24.3</v>
      </c>
      <c r="O975" s="22">
        <v>43.6</v>
      </c>
      <c r="P975" s="22">
        <v>37.1</v>
      </c>
      <c r="Q975" s="22">
        <f t="shared" si="78"/>
        <v>36.85</v>
      </c>
      <c r="R975">
        <v>6.128</v>
      </c>
      <c r="AD975">
        <v>5901</v>
      </c>
      <c r="AE975">
        <v>273</v>
      </c>
      <c r="AF975">
        <v>125</v>
      </c>
      <c r="AG975">
        <v>39</v>
      </c>
      <c r="AH975">
        <v>11</v>
      </c>
      <c r="AI975">
        <v>45</v>
      </c>
      <c r="AJ975">
        <f t="shared" si="79"/>
        <v>125109.5406360424</v>
      </c>
      <c r="AK975">
        <f t="shared" si="79"/>
        <v>5787.985865724381</v>
      </c>
      <c r="AL975">
        <f t="shared" si="79"/>
        <v>2650.1766784452298</v>
      </c>
      <c r="AM975">
        <f t="shared" si="79"/>
        <v>826.8551236749116</v>
      </c>
      <c r="AN975">
        <f t="shared" si="79"/>
        <v>233.2155477031802</v>
      </c>
      <c r="AO975">
        <f t="shared" si="79"/>
        <v>954.0636042402826</v>
      </c>
      <c r="AP975">
        <v>0.299</v>
      </c>
      <c r="AR975">
        <v>-999</v>
      </c>
      <c r="AS975">
        <v>-0.009</v>
      </c>
      <c r="AU975">
        <v>-999</v>
      </c>
      <c r="AW975">
        <v>5.032</v>
      </c>
    </row>
    <row r="976" spans="1:49" ht="12.75">
      <c r="A976" s="23">
        <v>37856</v>
      </c>
      <c r="B976" s="22">
        <v>235</v>
      </c>
      <c r="C976" s="24">
        <v>0.85081017</v>
      </c>
      <c r="D976" s="25">
        <v>0.85081017</v>
      </c>
      <c r="E976">
        <v>0</v>
      </c>
      <c r="F976">
        <v>39.08431368</v>
      </c>
      <c r="G976">
        <v>-76.76792313</v>
      </c>
      <c r="H976">
        <v>1008.3</v>
      </c>
      <c r="I976">
        <v>979.09</v>
      </c>
      <c r="J976">
        <f t="shared" si="80"/>
        <v>284.7814933978417</v>
      </c>
      <c r="K976" s="10">
        <v>469.7882825091901</v>
      </c>
      <c r="L976">
        <v>451.75711900339417</v>
      </c>
      <c r="M976" s="10">
        <f t="shared" si="81"/>
        <v>460.7727007562921</v>
      </c>
      <c r="N976" s="22">
        <v>24.2</v>
      </c>
      <c r="O976" s="22">
        <v>44.1</v>
      </c>
      <c r="P976" s="22">
        <v>35.6</v>
      </c>
      <c r="Q976" s="22">
        <f t="shared" si="78"/>
        <v>36.35</v>
      </c>
      <c r="R976"/>
      <c r="AD976">
        <v>5622</v>
      </c>
      <c r="AE976">
        <v>273</v>
      </c>
      <c r="AF976">
        <v>103</v>
      </c>
      <c r="AG976">
        <v>30</v>
      </c>
      <c r="AH976">
        <v>15</v>
      </c>
      <c r="AI976">
        <v>35</v>
      </c>
      <c r="AJ976">
        <f t="shared" si="79"/>
        <v>119194.34628975265</v>
      </c>
      <c r="AK976">
        <f t="shared" si="79"/>
        <v>5787.985865724381</v>
      </c>
      <c r="AL976">
        <f t="shared" si="79"/>
        <v>2183.7455830388694</v>
      </c>
      <c r="AM976">
        <f t="shared" si="79"/>
        <v>636.0424028268551</v>
      </c>
      <c r="AN976">
        <f t="shared" si="79"/>
        <v>318.02120141342755</v>
      </c>
      <c r="AO976">
        <f t="shared" si="79"/>
        <v>742.0494699646642</v>
      </c>
      <c r="AP976">
        <v>0.34</v>
      </c>
      <c r="AR976">
        <v>-999</v>
      </c>
      <c r="AS976">
        <v>-0.009</v>
      </c>
      <c r="AU976">
        <v>-999</v>
      </c>
      <c r="AW976">
        <v>5.036</v>
      </c>
    </row>
    <row r="977" spans="1:49" ht="12.75">
      <c r="A977" s="23">
        <v>37856</v>
      </c>
      <c r="B977" s="22">
        <v>235</v>
      </c>
      <c r="C977" s="24">
        <v>0.850925922</v>
      </c>
      <c r="D977" s="25">
        <v>0.850925922</v>
      </c>
      <c r="E977">
        <v>0</v>
      </c>
      <c r="F977">
        <v>39.07923562</v>
      </c>
      <c r="G977">
        <v>-76.76839699</v>
      </c>
      <c r="H977">
        <v>1007.8</v>
      </c>
      <c r="I977">
        <v>978.59</v>
      </c>
      <c r="J977">
        <f t="shared" si="80"/>
        <v>289.0232241978501</v>
      </c>
      <c r="K977" s="10">
        <v>474.03001330919847</v>
      </c>
      <c r="L977">
        <v>455.99884980340255</v>
      </c>
      <c r="M977" s="10">
        <f t="shared" si="81"/>
        <v>465.0144315563005</v>
      </c>
      <c r="N977" s="22">
        <v>24</v>
      </c>
      <c r="O977" s="22">
        <v>45.4</v>
      </c>
      <c r="P977" s="22">
        <v>37.1</v>
      </c>
      <c r="Q977" s="22">
        <f t="shared" si="78"/>
        <v>36.35</v>
      </c>
      <c r="R977"/>
      <c r="S977" s="26">
        <v>1.83E-05</v>
      </c>
      <c r="T977" s="26">
        <v>1.28E-05</v>
      </c>
      <c r="U977" s="26">
        <v>7.39E-06</v>
      </c>
      <c r="V977" s="26">
        <v>2.31E-06</v>
      </c>
      <c r="W977" s="26">
        <v>1.7E-06</v>
      </c>
      <c r="X977" s="26">
        <v>1.64E-06</v>
      </c>
      <c r="Y977">
        <v>944.9</v>
      </c>
      <c r="Z977">
        <v>309</v>
      </c>
      <c r="AA977">
        <v>302.1</v>
      </c>
      <c r="AB977">
        <v>20.3</v>
      </c>
      <c r="AD977">
        <v>5810</v>
      </c>
      <c r="AE977">
        <v>283</v>
      </c>
      <c r="AF977">
        <v>122</v>
      </c>
      <c r="AG977">
        <v>36</v>
      </c>
      <c r="AH977">
        <v>11</v>
      </c>
      <c r="AI977">
        <v>42</v>
      </c>
      <c r="AJ977">
        <f t="shared" si="79"/>
        <v>123180.21201413427</v>
      </c>
      <c r="AK977">
        <f t="shared" si="79"/>
        <v>6000</v>
      </c>
      <c r="AL977">
        <f t="shared" si="79"/>
        <v>2586.572438162544</v>
      </c>
      <c r="AM977">
        <f t="shared" si="79"/>
        <v>763.2508833922261</v>
      </c>
      <c r="AN977">
        <f t="shared" si="79"/>
        <v>233.2155477031802</v>
      </c>
      <c r="AO977">
        <f t="shared" si="79"/>
        <v>890.4593639575971</v>
      </c>
      <c r="AP977">
        <v>0.289</v>
      </c>
      <c r="AR977">
        <v>-999</v>
      </c>
      <c r="AS977">
        <v>-0.009</v>
      </c>
      <c r="AU977">
        <v>-999</v>
      </c>
      <c r="AW977">
        <v>5.035</v>
      </c>
    </row>
    <row r="978" spans="1:49" ht="12.75">
      <c r="A978" s="23">
        <v>37856</v>
      </c>
      <c r="B978" s="22">
        <v>235</v>
      </c>
      <c r="C978" s="24">
        <v>0.851041675</v>
      </c>
      <c r="D978" s="25">
        <v>0.851041675</v>
      </c>
      <c r="E978">
        <v>0</v>
      </c>
      <c r="F978">
        <v>39.07451804</v>
      </c>
      <c r="G978">
        <v>-76.76522436</v>
      </c>
      <c r="H978">
        <v>1007.7</v>
      </c>
      <c r="I978">
        <v>978.49</v>
      </c>
      <c r="J978">
        <f t="shared" si="80"/>
        <v>289.8718304254166</v>
      </c>
      <c r="K978" s="10">
        <v>474.8786195367632</v>
      </c>
      <c r="L978">
        <v>456.8474560309673</v>
      </c>
      <c r="M978" s="10">
        <f t="shared" si="81"/>
        <v>465.86303778386525</v>
      </c>
      <c r="N978" s="22">
        <v>23.9</v>
      </c>
      <c r="O978" s="22">
        <v>44.9</v>
      </c>
      <c r="P978" s="22">
        <v>38.1</v>
      </c>
      <c r="Q978" s="22">
        <f t="shared" si="78"/>
        <v>37.6</v>
      </c>
      <c r="R978"/>
      <c r="AD978">
        <v>5736</v>
      </c>
      <c r="AE978">
        <v>252</v>
      </c>
      <c r="AF978">
        <v>115</v>
      </c>
      <c r="AG978">
        <v>31</v>
      </c>
      <c r="AH978">
        <v>14</v>
      </c>
      <c r="AI978">
        <v>43</v>
      </c>
      <c r="AJ978">
        <f t="shared" si="79"/>
        <v>121611.30742049469</v>
      </c>
      <c r="AK978">
        <f t="shared" si="79"/>
        <v>5342.756183745583</v>
      </c>
      <c r="AL978">
        <f t="shared" si="79"/>
        <v>2438.1625441696115</v>
      </c>
      <c r="AM978">
        <f t="shared" si="79"/>
        <v>657.243816254417</v>
      </c>
      <c r="AN978">
        <f t="shared" si="79"/>
        <v>296.81978798586573</v>
      </c>
      <c r="AO978">
        <f t="shared" si="79"/>
        <v>911.660777385159</v>
      </c>
      <c r="AP978">
        <v>0.279</v>
      </c>
      <c r="AR978">
        <v>-999</v>
      </c>
      <c r="AS978">
        <v>-0.009</v>
      </c>
      <c r="AU978">
        <v>-999</v>
      </c>
      <c r="AW978">
        <v>5.034</v>
      </c>
    </row>
    <row r="979" spans="1:49" ht="12.75">
      <c r="A979" s="23">
        <v>37856</v>
      </c>
      <c r="B979" s="22">
        <v>235</v>
      </c>
      <c r="C979" s="24">
        <v>0.851157427</v>
      </c>
      <c r="D979" s="25">
        <v>0.851157427</v>
      </c>
      <c r="E979">
        <v>0</v>
      </c>
      <c r="F979">
        <v>39.07160517</v>
      </c>
      <c r="G979">
        <v>-76.76038172</v>
      </c>
      <c r="H979">
        <v>1007.3</v>
      </c>
      <c r="I979">
        <v>978.09</v>
      </c>
      <c r="J979">
        <f t="shared" si="80"/>
        <v>293.2671228183414</v>
      </c>
      <c r="K979" s="10">
        <v>478.2739119296898</v>
      </c>
      <c r="L979">
        <v>460.2427484238939</v>
      </c>
      <c r="M979" s="10">
        <f t="shared" si="81"/>
        <v>469.25833017679184</v>
      </c>
      <c r="N979" s="22">
        <v>24</v>
      </c>
      <c r="O979" s="22">
        <v>45.1</v>
      </c>
      <c r="P979" s="22">
        <v>36.7</v>
      </c>
      <c r="Q979" s="22">
        <f t="shared" si="78"/>
        <v>37.400000000000006</v>
      </c>
      <c r="R979"/>
      <c r="AD979">
        <v>5811</v>
      </c>
      <c r="AE979">
        <v>269</v>
      </c>
      <c r="AF979">
        <v>131</v>
      </c>
      <c r="AG979">
        <v>47</v>
      </c>
      <c r="AH979">
        <v>13</v>
      </c>
      <c r="AI979">
        <v>46</v>
      </c>
      <c r="AJ979">
        <f t="shared" si="79"/>
        <v>123201.41342756183</v>
      </c>
      <c r="AK979">
        <f t="shared" si="79"/>
        <v>5703.180212014134</v>
      </c>
      <c r="AL979">
        <f t="shared" si="79"/>
        <v>2777.3851590106005</v>
      </c>
      <c r="AM979">
        <f t="shared" si="79"/>
        <v>996.4664310954064</v>
      </c>
      <c r="AN979">
        <f t="shared" si="79"/>
        <v>275.61837455830386</v>
      </c>
      <c r="AO979">
        <f t="shared" si="79"/>
        <v>975.2650176678445</v>
      </c>
      <c r="AP979">
        <v>0.299</v>
      </c>
      <c r="AR979">
        <v>-999</v>
      </c>
      <c r="AS979">
        <v>0.001</v>
      </c>
      <c r="AU979">
        <v>-999</v>
      </c>
      <c r="AW979">
        <v>5.034</v>
      </c>
    </row>
    <row r="980" spans="1:49" ht="12.75">
      <c r="A980" s="23">
        <v>37856</v>
      </c>
      <c r="B980" s="22">
        <v>235</v>
      </c>
      <c r="C980" s="24">
        <v>0.851273119</v>
      </c>
      <c r="D980" s="25">
        <v>0.851273119</v>
      </c>
      <c r="E980">
        <v>0</v>
      </c>
      <c r="F980">
        <v>39.07062796</v>
      </c>
      <c r="G980">
        <v>-76.75455173</v>
      </c>
      <c r="H980">
        <v>1007.1</v>
      </c>
      <c r="I980">
        <v>977.89</v>
      </c>
      <c r="J980">
        <f t="shared" si="80"/>
        <v>294.96528975275623</v>
      </c>
      <c r="K980" s="10">
        <v>479.97207886410285</v>
      </c>
      <c r="L980">
        <v>461.94091535830694</v>
      </c>
      <c r="M980" s="10">
        <f t="shared" si="81"/>
        <v>470.9564971112049</v>
      </c>
      <c r="N980" s="22">
        <v>24.2</v>
      </c>
      <c r="O980" s="22">
        <v>45.9</v>
      </c>
      <c r="P980" s="22">
        <v>35.8</v>
      </c>
      <c r="Q980" s="22">
        <f t="shared" si="78"/>
        <v>36.25</v>
      </c>
      <c r="R980"/>
      <c r="S980" s="26">
        <v>1.82E-05</v>
      </c>
      <c r="T980" s="26">
        <v>1.14E-05</v>
      </c>
      <c r="U980" s="26">
        <v>6.06E-06</v>
      </c>
      <c r="V980" s="26">
        <v>2.83E-06</v>
      </c>
      <c r="W980" s="26">
        <v>1.33E-06</v>
      </c>
      <c r="X980" s="26">
        <v>1.79E-06</v>
      </c>
      <c r="Y980">
        <v>944</v>
      </c>
      <c r="Z980">
        <v>309.1</v>
      </c>
      <c r="AA980">
        <v>302.1</v>
      </c>
      <c r="AB980">
        <v>20.5</v>
      </c>
      <c r="AD980">
        <v>5891</v>
      </c>
      <c r="AE980">
        <v>297</v>
      </c>
      <c r="AF980">
        <v>116</v>
      </c>
      <c r="AG980">
        <v>32</v>
      </c>
      <c r="AH980">
        <v>7</v>
      </c>
      <c r="AI980">
        <v>34</v>
      </c>
      <c r="AJ980">
        <f t="shared" si="79"/>
        <v>124897.52650176678</v>
      </c>
      <c r="AK980">
        <f t="shared" si="79"/>
        <v>6296.819787985865</v>
      </c>
      <c r="AL980">
        <f t="shared" si="79"/>
        <v>2459.363957597173</v>
      </c>
      <c r="AM980">
        <f t="shared" si="79"/>
        <v>678.4452296819787</v>
      </c>
      <c r="AN980">
        <f t="shared" si="79"/>
        <v>148.40989399293287</v>
      </c>
      <c r="AO980">
        <f t="shared" si="79"/>
        <v>720.8480565371025</v>
      </c>
      <c r="AP980">
        <v>0.229</v>
      </c>
      <c r="AR980">
        <v>-999</v>
      </c>
      <c r="AS980">
        <v>-0.009</v>
      </c>
      <c r="AU980">
        <v>-999</v>
      </c>
      <c r="AW980">
        <v>5.038</v>
      </c>
    </row>
    <row r="981" spans="1:49" ht="12.75">
      <c r="A981" s="23">
        <v>37856</v>
      </c>
      <c r="B981" s="22">
        <v>235</v>
      </c>
      <c r="C981" s="24">
        <v>0.851388872</v>
      </c>
      <c r="D981" s="25">
        <v>0.851388872</v>
      </c>
      <c r="E981">
        <v>0</v>
      </c>
      <c r="F981">
        <v>39.0716931</v>
      </c>
      <c r="G981">
        <v>-76.74881222</v>
      </c>
      <c r="H981">
        <v>1008.2</v>
      </c>
      <c r="I981">
        <v>978.99</v>
      </c>
      <c r="J981">
        <f t="shared" si="80"/>
        <v>285.62966623850434</v>
      </c>
      <c r="K981" s="10">
        <v>470.63645534985096</v>
      </c>
      <c r="L981">
        <v>452.60529184405505</v>
      </c>
      <c r="M981" s="10">
        <f t="shared" si="81"/>
        <v>461.620873596953</v>
      </c>
      <c r="N981" s="22">
        <v>24.3</v>
      </c>
      <c r="O981" s="22">
        <v>44.5</v>
      </c>
      <c r="P981" s="22">
        <v>37.2</v>
      </c>
      <c r="Q981" s="22">
        <f t="shared" si="78"/>
        <v>36.5</v>
      </c>
      <c r="R981">
        <v>4.451</v>
      </c>
      <c r="AD981">
        <v>6276</v>
      </c>
      <c r="AE981">
        <v>291</v>
      </c>
      <c r="AF981">
        <v>105</v>
      </c>
      <c r="AG981">
        <v>32</v>
      </c>
      <c r="AH981">
        <v>14</v>
      </c>
      <c r="AI981">
        <v>48</v>
      </c>
      <c r="AJ981">
        <f t="shared" si="79"/>
        <v>133060.07067137808</v>
      </c>
      <c r="AK981">
        <f t="shared" si="79"/>
        <v>6169.611307420495</v>
      </c>
      <c r="AL981">
        <f t="shared" si="79"/>
        <v>2226.1484098939927</v>
      </c>
      <c r="AM981">
        <f t="shared" si="79"/>
        <v>678.4452296819787</v>
      </c>
      <c r="AN981">
        <f t="shared" si="79"/>
        <v>296.81978798586573</v>
      </c>
      <c r="AO981">
        <f t="shared" si="79"/>
        <v>1017.6678445229682</v>
      </c>
      <c r="AP981">
        <v>0.26</v>
      </c>
      <c r="AR981">
        <v>-999</v>
      </c>
      <c r="AS981">
        <v>-0.009</v>
      </c>
      <c r="AU981">
        <v>-999</v>
      </c>
      <c r="AW981">
        <v>5.034</v>
      </c>
    </row>
    <row r="982" spans="1:49" ht="12.75">
      <c r="A982" s="23">
        <v>37856</v>
      </c>
      <c r="B982" s="22">
        <v>235</v>
      </c>
      <c r="C982" s="24">
        <v>0.851504624</v>
      </c>
      <c r="D982" s="25">
        <v>0.851504624</v>
      </c>
      <c r="E982">
        <v>0</v>
      </c>
      <c r="F982">
        <v>39.07456371</v>
      </c>
      <c r="G982">
        <v>-76.74434935</v>
      </c>
      <c r="H982">
        <v>1008.3</v>
      </c>
      <c r="I982">
        <v>979.09</v>
      </c>
      <c r="J982">
        <f t="shared" si="80"/>
        <v>284.7814933978417</v>
      </c>
      <c r="K982" s="10">
        <v>469.7882825091901</v>
      </c>
      <c r="L982">
        <v>451.75711900339417</v>
      </c>
      <c r="M982" s="10">
        <f t="shared" si="81"/>
        <v>460.7727007562921</v>
      </c>
      <c r="N982" s="22">
        <v>24.3</v>
      </c>
      <c r="O982" s="22">
        <v>44.4</v>
      </c>
      <c r="P982" s="22">
        <v>37.1</v>
      </c>
      <c r="Q982" s="22">
        <f t="shared" si="78"/>
        <v>37.150000000000006</v>
      </c>
      <c r="R982"/>
      <c r="AD982">
        <v>5651</v>
      </c>
      <c r="AE982">
        <v>269</v>
      </c>
      <c r="AF982">
        <v>128</v>
      </c>
      <c r="AG982">
        <v>49</v>
      </c>
      <c r="AH982">
        <v>11</v>
      </c>
      <c r="AI982">
        <v>53</v>
      </c>
      <c r="AJ982">
        <f t="shared" si="79"/>
        <v>119809.18727915194</v>
      </c>
      <c r="AK982">
        <f t="shared" si="79"/>
        <v>5703.180212014134</v>
      </c>
      <c r="AL982">
        <f t="shared" si="79"/>
        <v>2713.780918727915</v>
      </c>
      <c r="AM982">
        <f t="shared" si="79"/>
        <v>1038.86925795053</v>
      </c>
      <c r="AN982">
        <f t="shared" si="79"/>
        <v>233.2155477031802</v>
      </c>
      <c r="AO982">
        <f t="shared" si="79"/>
        <v>1123.6749116607773</v>
      </c>
      <c r="AP982">
        <v>0.318</v>
      </c>
      <c r="AR982">
        <v>-999</v>
      </c>
      <c r="AS982">
        <v>-0.009</v>
      </c>
      <c r="AU982">
        <v>-999</v>
      </c>
      <c r="AW982">
        <v>5.033</v>
      </c>
    </row>
    <row r="983" spans="1:49" ht="12.75">
      <c r="A983" s="23">
        <v>37856</v>
      </c>
      <c r="B983" s="22">
        <v>235</v>
      </c>
      <c r="C983" s="24">
        <v>0.851620376</v>
      </c>
      <c r="D983" s="25">
        <v>0.851620376</v>
      </c>
      <c r="E983">
        <v>0</v>
      </c>
      <c r="F983">
        <v>39.07891505</v>
      </c>
      <c r="G983">
        <v>-76.74195422</v>
      </c>
      <c r="H983">
        <v>1008.8</v>
      </c>
      <c r="I983">
        <v>979.59</v>
      </c>
      <c r="J983">
        <f t="shared" si="80"/>
        <v>280.54192820476624</v>
      </c>
      <c r="K983" s="10">
        <v>465.54871731611286</v>
      </c>
      <c r="L983">
        <v>447.51755381031694</v>
      </c>
      <c r="M983" s="10">
        <f t="shared" si="81"/>
        <v>456.5331355632149</v>
      </c>
      <c r="N983" s="22">
        <v>24.3</v>
      </c>
      <c r="O983" s="22">
        <v>45</v>
      </c>
      <c r="P983" s="22">
        <v>38.1</v>
      </c>
      <c r="Q983" s="22">
        <f t="shared" si="78"/>
        <v>37.6</v>
      </c>
      <c r="R983"/>
      <c r="AD983">
        <v>5548</v>
      </c>
      <c r="AE983">
        <v>283</v>
      </c>
      <c r="AF983">
        <v>122</v>
      </c>
      <c r="AG983">
        <v>33</v>
      </c>
      <c r="AH983">
        <v>8</v>
      </c>
      <c r="AI983">
        <v>41</v>
      </c>
      <c r="AJ983">
        <f t="shared" si="79"/>
        <v>117625.44169611308</v>
      </c>
      <c r="AK983">
        <f t="shared" si="79"/>
        <v>6000</v>
      </c>
      <c r="AL983">
        <f t="shared" si="79"/>
        <v>2586.572438162544</v>
      </c>
      <c r="AM983">
        <f t="shared" si="79"/>
        <v>699.6466431095406</v>
      </c>
      <c r="AN983">
        <f t="shared" si="79"/>
        <v>169.61130742049468</v>
      </c>
      <c r="AO983">
        <f t="shared" si="79"/>
        <v>869.2579505300353</v>
      </c>
      <c r="AP983">
        <v>0.299</v>
      </c>
      <c r="AR983">
        <v>-999</v>
      </c>
      <c r="AS983">
        <v>0.001</v>
      </c>
      <c r="AU983">
        <v>-999</v>
      </c>
      <c r="AW983">
        <v>5.034</v>
      </c>
    </row>
    <row r="984" spans="1:49" ht="12.75">
      <c r="A984" s="23">
        <v>37856</v>
      </c>
      <c r="B984" s="22">
        <v>235</v>
      </c>
      <c r="C984" s="24">
        <v>0.851736128</v>
      </c>
      <c r="D984" s="25">
        <v>0.851736128</v>
      </c>
      <c r="E984">
        <v>0</v>
      </c>
      <c r="F984">
        <v>39.08345565</v>
      </c>
      <c r="G984">
        <v>-76.74284864</v>
      </c>
      <c r="H984">
        <v>1008.1</v>
      </c>
      <c r="I984">
        <v>978.89</v>
      </c>
      <c r="J984">
        <f t="shared" si="80"/>
        <v>286.4779257211311</v>
      </c>
      <c r="K984" s="10">
        <v>471.4847148324777</v>
      </c>
      <c r="L984">
        <v>453.4535513266818</v>
      </c>
      <c r="M984" s="10">
        <f t="shared" si="81"/>
        <v>462.46913307957976</v>
      </c>
      <c r="N984" s="22">
        <v>24.2</v>
      </c>
      <c r="O984" s="22">
        <v>45.2</v>
      </c>
      <c r="P984" s="22">
        <v>38.8</v>
      </c>
      <c r="Q984" s="22">
        <f t="shared" si="78"/>
        <v>38.45</v>
      </c>
      <c r="R984"/>
      <c r="AD984">
        <v>5576</v>
      </c>
      <c r="AE984">
        <v>268</v>
      </c>
      <c r="AF984">
        <v>118</v>
      </c>
      <c r="AG984">
        <v>22</v>
      </c>
      <c r="AH984">
        <v>15</v>
      </c>
      <c r="AI984">
        <v>29</v>
      </c>
      <c r="AJ984">
        <f t="shared" si="79"/>
        <v>118219.0812720848</v>
      </c>
      <c r="AK984">
        <f t="shared" si="79"/>
        <v>5681.978798586572</v>
      </c>
      <c r="AL984">
        <f t="shared" si="79"/>
        <v>2501.7667844522966</v>
      </c>
      <c r="AM984">
        <f t="shared" si="79"/>
        <v>466.4310954063604</v>
      </c>
      <c r="AN984">
        <f t="shared" si="79"/>
        <v>318.02120141342755</v>
      </c>
      <c r="AO984">
        <f t="shared" si="79"/>
        <v>614.8409893992932</v>
      </c>
      <c r="AP984">
        <v>0.34</v>
      </c>
      <c r="AR984">
        <v>-999</v>
      </c>
      <c r="AS984">
        <v>-0.01</v>
      </c>
      <c r="AU984">
        <v>-999</v>
      </c>
      <c r="AW984">
        <v>5.035</v>
      </c>
    </row>
    <row r="985" spans="1:49" ht="12.75">
      <c r="A985" s="23">
        <v>37856</v>
      </c>
      <c r="B985" s="22">
        <v>235</v>
      </c>
      <c r="C985" s="24">
        <v>0.851851881</v>
      </c>
      <c r="D985" s="25">
        <v>0.851851881</v>
      </c>
      <c r="E985">
        <v>0</v>
      </c>
      <c r="F985">
        <v>39.08719845</v>
      </c>
      <c r="G985">
        <v>-76.74627104</v>
      </c>
      <c r="H985">
        <v>1007.8</v>
      </c>
      <c r="I985">
        <v>978.59</v>
      </c>
      <c r="J985">
        <f t="shared" si="80"/>
        <v>289.0232241978501</v>
      </c>
      <c r="K985" s="10">
        <v>474.03001330919847</v>
      </c>
      <c r="L985">
        <v>455.99884980340255</v>
      </c>
      <c r="M985" s="10">
        <f t="shared" si="81"/>
        <v>465.0144315563005</v>
      </c>
      <c r="N985" s="22">
        <v>24.2</v>
      </c>
      <c r="O985" s="22">
        <v>45.6</v>
      </c>
      <c r="P985" s="22">
        <v>38.1</v>
      </c>
      <c r="Q985" s="22">
        <f t="shared" si="78"/>
        <v>38.45</v>
      </c>
      <c r="R985"/>
      <c r="AD985">
        <v>5703</v>
      </c>
      <c r="AE985">
        <v>267</v>
      </c>
      <c r="AF985">
        <v>122</v>
      </c>
      <c r="AG985">
        <v>31</v>
      </c>
      <c r="AH985">
        <v>13</v>
      </c>
      <c r="AI985">
        <v>29</v>
      </c>
      <c r="AJ985">
        <f t="shared" si="79"/>
        <v>120911.66077738516</v>
      </c>
      <c r="AK985">
        <f t="shared" si="79"/>
        <v>5660.77738515901</v>
      </c>
      <c r="AL985">
        <f t="shared" si="79"/>
        <v>2586.572438162544</v>
      </c>
      <c r="AM985">
        <f t="shared" si="79"/>
        <v>657.243816254417</v>
      </c>
      <c r="AN985">
        <f t="shared" si="79"/>
        <v>275.61837455830386</v>
      </c>
      <c r="AO985">
        <f t="shared" si="79"/>
        <v>614.8409893992932</v>
      </c>
      <c r="AP985">
        <v>0.369</v>
      </c>
      <c r="AR985">
        <v>-999</v>
      </c>
      <c r="AS985">
        <v>0.001</v>
      </c>
      <c r="AU985">
        <v>-999</v>
      </c>
      <c r="AW985">
        <v>5.032</v>
      </c>
    </row>
    <row r="986" spans="1:49" ht="12.75">
      <c r="A986" s="23">
        <v>37856</v>
      </c>
      <c r="B986" s="22">
        <v>235</v>
      </c>
      <c r="C986" s="24">
        <v>0.851967573</v>
      </c>
      <c r="D986" s="25">
        <v>0.851967573</v>
      </c>
      <c r="E986">
        <v>0</v>
      </c>
      <c r="F986">
        <v>39.08908684</v>
      </c>
      <c r="G986">
        <v>-76.75179355</v>
      </c>
      <c r="H986">
        <v>1006.2</v>
      </c>
      <c r="I986">
        <v>976.99</v>
      </c>
      <c r="J986">
        <f t="shared" si="80"/>
        <v>302.61134144167846</v>
      </c>
      <c r="K986" s="10">
        <v>487.6181305530251</v>
      </c>
      <c r="L986">
        <v>469.58696704722917</v>
      </c>
      <c r="M986" s="10">
        <f t="shared" si="81"/>
        <v>478.6025488001271</v>
      </c>
      <c r="N986" s="22">
        <v>24.3</v>
      </c>
      <c r="O986" s="22">
        <v>44.8</v>
      </c>
      <c r="P986" s="22">
        <v>39.2</v>
      </c>
      <c r="Q986" s="22">
        <f t="shared" si="78"/>
        <v>38.650000000000006</v>
      </c>
      <c r="R986"/>
      <c r="AD986">
        <v>5764</v>
      </c>
      <c r="AE986">
        <v>266</v>
      </c>
      <c r="AF986">
        <v>114</v>
      </c>
      <c r="AG986">
        <v>32</v>
      </c>
      <c r="AH986">
        <v>7</v>
      </c>
      <c r="AI986">
        <v>26</v>
      </c>
      <c r="AJ986">
        <f t="shared" si="79"/>
        <v>122204.94699646643</v>
      </c>
      <c r="AK986">
        <f t="shared" si="79"/>
        <v>5639.575971731449</v>
      </c>
      <c r="AL986">
        <f t="shared" si="79"/>
        <v>2416.9611307420496</v>
      </c>
      <c r="AM986">
        <f t="shared" si="79"/>
        <v>678.4452296819787</v>
      </c>
      <c r="AN986">
        <f t="shared" si="79"/>
        <v>148.40989399293287</v>
      </c>
      <c r="AO986">
        <f t="shared" si="79"/>
        <v>551.2367491166077</v>
      </c>
      <c r="AP986">
        <v>0.269</v>
      </c>
      <c r="AR986">
        <v>-999</v>
      </c>
      <c r="AS986">
        <v>-0.008</v>
      </c>
      <c r="AU986">
        <v>-999</v>
      </c>
      <c r="AW986">
        <v>5.035</v>
      </c>
    </row>
    <row r="987" spans="1:49" ht="12.75">
      <c r="A987" s="23">
        <v>37856</v>
      </c>
      <c r="B987" s="22">
        <v>235</v>
      </c>
      <c r="C987" s="24">
        <v>0.852083325</v>
      </c>
      <c r="D987" s="25">
        <v>0.852083325</v>
      </c>
      <c r="E987">
        <v>0</v>
      </c>
      <c r="F987">
        <v>39.08942634</v>
      </c>
      <c r="G987">
        <v>-76.75793303</v>
      </c>
      <c r="H987">
        <v>1003.1</v>
      </c>
      <c r="I987">
        <v>973.89</v>
      </c>
      <c r="J987">
        <f t="shared" si="80"/>
        <v>329.0017610673571</v>
      </c>
      <c r="K987" s="10">
        <v>514.0085501787037</v>
      </c>
      <c r="L987">
        <v>495.9773866729078</v>
      </c>
      <c r="M987" s="10">
        <f t="shared" si="81"/>
        <v>504.99296842580577</v>
      </c>
      <c r="N987" s="22">
        <v>24</v>
      </c>
      <c r="O987" s="22">
        <v>43.6</v>
      </c>
      <c r="P987" s="22">
        <v>39.1</v>
      </c>
      <c r="Q987" s="22">
        <f t="shared" si="78"/>
        <v>39.150000000000006</v>
      </c>
      <c r="R987"/>
      <c r="AD987">
        <v>5767</v>
      </c>
      <c r="AE987">
        <v>271</v>
      </c>
      <c r="AF987">
        <v>108</v>
      </c>
      <c r="AG987">
        <v>38</v>
      </c>
      <c r="AH987">
        <v>9</v>
      </c>
      <c r="AI987">
        <v>40</v>
      </c>
      <c r="AJ987">
        <f t="shared" si="79"/>
        <v>122268.55123674912</v>
      </c>
      <c r="AK987">
        <f t="shared" si="79"/>
        <v>5745.5830388692575</v>
      </c>
      <c r="AL987">
        <f t="shared" si="79"/>
        <v>2289.7526501766783</v>
      </c>
      <c r="AM987">
        <f t="shared" si="79"/>
        <v>805.6537102473497</v>
      </c>
      <c r="AN987">
        <f t="shared" si="79"/>
        <v>190.81272084805653</v>
      </c>
      <c r="AO987">
        <f t="shared" si="79"/>
        <v>848.0565371024735</v>
      </c>
      <c r="AP987">
        <v>0.359</v>
      </c>
      <c r="AR987">
        <v>-999</v>
      </c>
      <c r="AS987">
        <v>-0.028</v>
      </c>
      <c r="AU987">
        <v>-999</v>
      </c>
      <c r="AW987">
        <v>5.036</v>
      </c>
    </row>
    <row r="988" spans="1:49" ht="12.75">
      <c r="A988" s="23">
        <v>37856</v>
      </c>
      <c r="B988" s="22">
        <v>235</v>
      </c>
      <c r="C988" s="24">
        <v>0.852199078</v>
      </c>
      <c r="D988" s="25">
        <v>0.852199078</v>
      </c>
      <c r="E988">
        <v>0</v>
      </c>
      <c r="F988">
        <v>39.08775013</v>
      </c>
      <c r="G988">
        <v>-76.76367794</v>
      </c>
      <c r="H988">
        <v>1004.7</v>
      </c>
      <c r="I988">
        <v>975.49</v>
      </c>
      <c r="J988">
        <f t="shared" si="80"/>
        <v>315.37042681879393</v>
      </c>
      <c r="K988" s="10">
        <v>500.37721593014055</v>
      </c>
      <c r="L988">
        <v>482.34605242434463</v>
      </c>
      <c r="M988" s="10">
        <f t="shared" si="81"/>
        <v>491.3616341772426</v>
      </c>
      <c r="N988" s="22">
        <v>24.2</v>
      </c>
      <c r="O988" s="22">
        <v>44</v>
      </c>
      <c r="P988" s="22">
        <v>37.7</v>
      </c>
      <c r="Q988" s="22">
        <f t="shared" si="78"/>
        <v>38.400000000000006</v>
      </c>
      <c r="R988"/>
      <c r="AD988">
        <v>5743</v>
      </c>
      <c r="AE988">
        <v>247</v>
      </c>
      <c r="AF988">
        <v>106</v>
      </c>
      <c r="AG988">
        <v>36</v>
      </c>
      <c r="AH988">
        <v>14</v>
      </c>
      <c r="AI988">
        <v>16</v>
      </c>
      <c r="AJ988">
        <f t="shared" si="79"/>
        <v>121759.71731448763</v>
      </c>
      <c r="AK988">
        <f t="shared" si="79"/>
        <v>5236.749116607773</v>
      </c>
      <c r="AL988">
        <f t="shared" si="79"/>
        <v>2247.3498233215546</v>
      </c>
      <c r="AM988">
        <f t="shared" si="79"/>
        <v>763.2508833922261</v>
      </c>
      <c r="AN988">
        <f t="shared" si="79"/>
        <v>296.81978798586573</v>
      </c>
      <c r="AO988">
        <f t="shared" si="79"/>
        <v>339.22261484098937</v>
      </c>
      <c r="AP988">
        <v>0.309</v>
      </c>
      <c r="AR988">
        <v>-999</v>
      </c>
      <c r="AS988">
        <v>0.011</v>
      </c>
      <c r="AU988">
        <v>-999</v>
      </c>
      <c r="AW988">
        <v>5.034</v>
      </c>
    </row>
    <row r="989" spans="1:49" ht="12.75">
      <c r="A989" s="23">
        <v>37856</v>
      </c>
      <c r="B989" s="22">
        <v>235</v>
      </c>
      <c r="C989" s="24">
        <v>0.85231483</v>
      </c>
      <c r="D989" s="25">
        <v>0.85231483</v>
      </c>
      <c r="E989">
        <v>0</v>
      </c>
      <c r="F989">
        <v>39.08371903</v>
      </c>
      <c r="G989">
        <v>-76.76723535</v>
      </c>
      <c r="H989">
        <v>1007.1</v>
      </c>
      <c r="I989">
        <v>977.89</v>
      </c>
      <c r="J989">
        <f t="shared" si="80"/>
        <v>294.96528975275623</v>
      </c>
      <c r="K989" s="10">
        <v>479.97207886410285</v>
      </c>
      <c r="L989">
        <v>461.94091535830694</v>
      </c>
      <c r="M989" s="10">
        <f t="shared" si="81"/>
        <v>470.9564971112049</v>
      </c>
      <c r="N989" s="22">
        <v>24.5</v>
      </c>
      <c r="O989" s="22">
        <v>43.9</v>
      </c>
      <c r="P989" s="22">
        <v>38.6</v>
      </c>
      <c r="Q989" s="22">
        <f t="shared" si="78"/>
        <v>38.150000000000006</v>
      </c>
      <c r="R989"/>
      <c r="AD989">
        <v>5714</v>
      </c>
      <c r="AE989">
        <v>278</v>
      </c>
      <c r="AF989">
        <v>116</v>
      </c>
      <c r="AG989">
        <v>39</v>
      </c>
      <c r="AH989">
        <v>14</v>
      </c>
      <c r="AI989">
        <v>35</v>
      </c>
      <c r="AJ989">
        <f t="shared" si="79"/>
        <v>121144.87632508833</v>
      </c>
      <c r="AK989">
        <f t="shared" si="79"/>
        <v>5893.992932862191</v>
      </c>
      <c r="AL989">
        <f t="shared" si="79"/>
        <v>2459.363957597173</v>
      </c>
      <c r="AM989">
        <f t="shared" si="79"/>
        <v>826.8551236749116</v>
      </c>
      <c r="AN989">
        <f t="shared" si="79"/>
        <v>296.81978798586573</v>
      </c>
      <c r="AO989">
        <f t="shared" si="79"/>
        <v>742.0494699646642</v>
      </c>
      <c r="AP989">
        <v>0.289</v>
      </c>
      <c r="AR989">
        <v>-999</v>
      </c>
      <c r="AS989">
        <v>-0.009</v>
      </c>
      <c r="AU989">
        <v>-999</v>
      </c>
      <c r="AW989">
        <v>5.035</v>
      </c>
    </row>
    <row r="990" spans="1:49" ht="12.75">
      <c r="A990" s="23">
        <v>37856</v>
      </c>
      <c r="B990" s="22">
        <v>235</v>
      </c>
      <c r="C990" s="24">
        <v>0.852430582</v>
      </c>
      <c r="D990" s="25">
        <v>0.852430582</v>
      </c>
      <c r="E990">
        <v>0</v>
      </c>
      <c r="F990">
        <v>39.07837317</v>
      </c>
      <c r="G990">
        <v>-76.76918132</v>
      </c>
      <c r="H990">
        <v>1007.4</v>
      </c>
      <c r="I990">
        <v>978.19</v>
      </c>
      <c r="J990">
        <f t="shared" si="80"/>
        <v>292.4181695622397</v>
      </c>
      <c r="K990" s="10">
        <v>477.4249586735881</v>
      </c>
      <c r="L990">
        <v>459.3937951677922</v>
      </c>
      <c r="M990" s="10">
        <f t="shared" si="81"/>
        <v>468.40937692069014</v>
      </c>
      <c r="N990" s="22">
        <v>24.3</v>
      </c>
      <c r="O990" s="22">
        <v>44.5</v>
      </c>
      <c r="P990" s="22">
        <v>36.1</v>
      </c>
      <c r="Q990" s="22">
        <f t="shared" si="78"/>
        <v>37.35</v>
      </c>
      <c r="R990"/>
      <c r="AD990">
        <v>5494</v>
      </c>
      <c r="AE990">
        <v>260</v>
      </c>
      <c r="AF990">
        <v>116</v>
      </c>
      <c r="AG990">
        <v>25</v>
      </c>
      <c r="AH990">
        <v>10</v>
      </c>
      <c r="AI990">
        <v>41</v>
      </c>
      <c r="AJ990">
        <f t="shared" si="79"/>
        <v>116480.56537102473</v>
      </c>
      <c r="AK990">
        <f t="shared" si="79"/>
        <v>5512.367491166077</v>
      </c>
      <c r="AL990">
        <f t="shared" si="79"/>
        <v>2459.363957597173</v>
      </c>
      <c r="AM990">
        <f t="shared" si="79"/>
        <v>530.035335689046</v>
      </c>
      <c r="AN990">
        <f t="shared" si="79"/>
        <v>212.01413427561837</v>
      </c>
      <c r="AO990">
        <f t="shared" si="79"/>
        <v>869.2579505300353</v>
      </c>
      <c r="AP990">
        <v>0.34</v>
      </c>
      <c r="AR990">
        <v>-999</v>
      </c>
      <c r="AS990">
        <v>-0.009</v>
      </c>
      <c r="AU990">
        <v>-999</v>
      </c>
      <c r="AW990">
        <v>5.032</v>
      </c>
    </row>
    <row r="991" spans="1:49" ht="12.75">
      <c r="A991" s="23">
        <v>37856</v>
      </c>
      <c r="B991" s="22">
        <v>235</v>
      </c>
      <c r="C991" s="24">
        <v>0.852546275</v>
      </c>
      <c r="D991" s="25">
        <v>0.852546275</v>
      </c>
      <c r="E991">
        <v>0</v>
      </c>
      <c r="F991">
        <v>39.0730373</v>
      </c>
      <c r="G991">
        <v>-76.76852717</v>
      </c>
      <c r="H991">
        <v>1013.8</v>
      </c>
      <c r="I991">
        <v>984.59</v>
      </c>
      <c r="J991">
        <f t="shared" si="80"/>
        <v>238.26490008766214</v>
      </c>
      <c r="K991" s="10">
        <v>423.27168919901055</v>
      </c>
      <c r="L991">
        <v>405.24052569321464</v>
      </c>
      <c r="M991" s="10">
        <f t="shared" si="81"/>
        <v>414.2561074461126</v>
      </c>
      <c r="N991" s="22">
        <v>25.1</v>
      </c>
      <c r="O991" s="22">
        <v>44.2</v>
      </c>
      <c r="P991" s="22">
        <v>37.6</v>
      </c>
      <c r="Q991" s="22">
        <f t="shared" si="78"/>
        <v>36.85</v>
      </c>
      <c r="R991"/>
      <c r="AD991">
        <v>5354</v>
      </c>
      <c r="AE991">
        <v>259</v>
      </c>
      <c r="AF991">
        <v>106</v>
      </c>
      <c r="AG991">
        <v>27</v>
      </c>
      <c r="AH991">
        <v>10</v>
      </c>
      <c r="AI991">
        <v>41</v>
      </c>
      <c r="AJ991">
        <f t="shared" si="79"/>
        <v>113512.36749116608</v>
      </c>
      <c r="AK991">
        <f t="shared" si="79"/>
        <v>5491.166077738516</v>
      </c>
      <c r="AL991">
        <f t="shared" si="79"/>
        <v>2247.3498233215546</v>
      </c>
      <c r="AM991">
        <f t="shared" si="79"/>
        <v>572.4381625441696</v>
      </c>
      <c r="AN991">
        <f t="shared" si="79"/>
        <v>212.01413427561837</v>
      </c>
      <c r="AO991">
        <f t="shared" si="79"/>
        <v>869.2579505300353</v>
      </c>
      <c r="AP991">
        <v>0.359</v>
      </c>
      <c r="AR991">
        <v>-999</v>
      </c>
      <c r="AS991">
        <v>-0.009</v>
      </c>
      <c r="AU991">
        <v>-999</v>
      </c>
      <c r="AW991">
        <v>5.032</v>
      </c>
    </row>
    <row r="992" spans="1:49" ht="12.75">
      <c r="A992" s="23">
        <v>37856</v>
      </c>
      <c r="B992" s="22">
        <v>235</v>
      </c>
      <c r="C992" s="24">
        <v>0.852662027</v>
      </c>
      <c r="D992" s="25">
        <v>0.852662027</v>
      </c>
      <c r="E992">
        <v>0</v>
      </c>
      <c r="F992">
        <v>39.06888415</v>
      </c>
      <c r="G992">
        <v>-76.76335876</v>
      </c>
      <c r="H992">
        <v>1019.6</v>
      </c>
      <c r="I992">
        <v>990.39</v>
      </c>
      <c r="J992">
        <f t="shared" si="80"/>
        <v>189.4916908221376</v>
      </c>
      <c r="K992" s="10">
        <v>374.4984799334842</v>
      </c>
      <c r="L992">
        <v>356.4673164276883</v>
      </c>
      <c r="M992" s="10">
        <f t="shared" si="81"/>
        <v>365.48289818058623</v>
      </c>
      <c r="N992" s="22">
        <v>25.7</v>
      </c>
      <c r="O992" s="22">
        <v>43.4</v>
      </c>
      <c r="P992" s="22">
        <v>37.2</v>
      </c>
      <c r="Q992" s="22">
        <f t="shared" si="78"/>
        <v>37.400000000000006</v>
      </c>
      <c r="R992"/>
      <c r="AD992">
        <v>5446</v>
      </c>
      <c r="AE992">
        <v>291</v>
      </c>
      <c r="AF992">
        <v>103</v>
      </c>
      <c r="AG992">
        <v>31</v>
      </c>
      <c r="AH992">
        <v>12</v>
      </c>
      <c r="AI992">
        <v>32</v>
      </c>
      <c r="AJ992">
        <f t="shared" si="79"/>
        <v>115462.89752650177</v>
      </c>
      <c r="AK992">
        <f t="shared" si="79"/>
        <v>6169.611307420495</v>
      </c>
      <c r="AL992">
        <f t="shared" si="79"/>
        <v>2183.7455830388694</v>
      </c>
      <c r="AM992">
        <f t="shared" si="79"/>
        <v>657.243816254417</v>
      </c>
      <c r="AN992">
        <f t="shared" si="79"/>
        <v>254.41696113074204</v>
      </c>
      <c r="AO992">
        <f t="shared" si="79"/>
        <v>678.4452296819787</v>
      </c>
      <c r="AP992">
        <v>0.25</v>
      </c>
      <c r="AR992">
        <v>-999</v>
      </c>
      <c r="AS992">
        <v>-0.019</v>
      </c>
      <c r="AU992">
        <v>-999</v>
      </c>
      <c r="AW992">
        <v>5.033</v>
      </c>
    </row>
    <row r="993" spans="1:49" ht="12.75">
      <c r="A993" s="23">
        <v>37856</v>
      </c>
      <c r="B993" s="22">
        <v>235</v>
      </c>
      <c r="C993" s="24">
        <v>0.852777779</v>
      </c>
      <c r="D993" s="25">
        <v>0.852777779</v>
      </c>
      <c r="E993">
        <v>0</v>
      </c>
      <c r="F993">
        <v>39.06711762</v>
      </c>
      <c r="G993">
        <v>-76.75557691</v>
      </c>
      <c r="H993">
        <v>1020.8</v>
      </c>
      <c r="I993">
        <v>991.59</v>
      </c>
      <c r="J993">
        <f t="shared" si="80"/>
        <v>179.4363493312937</v>
      </c>
      <c r="K993" s="10">
        <v>364.4431384426421</v>
      </c>
      <c r="L993">
        <v>346.4119749368462</v>
      </c>
      <c r="M993" s="10">
        <f t="shared" si="81"/>
        <v>355.42755668974416</v>
      </c>
      <c r="N993" s="22">
        <v>25.9</v>
      </c>
      <c r="O993" s="22">
        <v>43.5</v>
      </c>
      <c r="P993" s="22">
        <v>39</v>
      </c>
      <c r="Q993" s="22">
        <f t="shared" si="78"/>
        <v>38.1</v>
      </c>
      <c r="R993"/>
      <c r="AD993">
        <v>5395</v>
      </c>
      <c r="AE993">
        <v>227</v>
      </c>
      <c r="AF993">
        <v>87</v>
      </c>
      <c r="AG993">
        <v>33</v>
      </c>
      <c r="AH993">
        <v>6</v>
      </c>
      <c r="AI993">
        <v>38</v>
      </c>
      <c r="AJ993">
        <f t="shared" si="79"/>
        <v>114381.62544169612</v>
      </c>
      <c r="AK993">
        <f t="shared" si="79"/>
        <v>4812.720848056537</v>
      </c>
      <c r="AL993">
        <f t="shared" si="79"/>
        <v>1844.52296819788</v>
      </c>
      <c r="AM993">
        <f t="shared" si="79"/>
        <v>699.6466431095406</v>
      </c>
      <c r="AN993">
        <f t="shared" si="79"/>
        <v>127.20848056537102</v>
      </c>
      <c r="AO993">
        <f t="shared" si="79"/>
        <v>805.6537102473497</v>
      </c>
      <c r="AP993">
        <v>0.348</v>
      </c>
      <c r="AR993">
        <v>-999</v>
      </c>
      <c r="AS993">
        <v>0.001</v>
      </c>
      <c r="AU993">
        <v>-999</v>
      </c>
      <c r="AW993">
        <v>5.036</v>
      </c>
    </row>
    <row r="994" spans="1:49" ht="12.75">
      <c r="A994" s="23">
        <v>37856</v>
      </c>
      <c r="B994" s="22">
        <v>235</v>
      </c>
      <c r="C994" s="24">
        <v>0.852893531</v>
      </c>
      <c r="D994" s="25">
        <v>0.852893531</v>
      </c>
      <c r="E994">
        <v>0</v>
      </c>
      <c r="F994">
        <v>39.06656653</v>
      </c>
      <c r="G994">
        <v>-76.74732402</v>
      </c>
      <c r="H994">
        <v>1022.8</v>
      </c>
      <c r="I994">
        <v>993.59</v>
      </c>
      <c r="J994">
        <f t="shared" si="80"/>
        <v>162.7044576510076</v>
      </c>
      <c r="K994" s="10">
        <v>347.71124676235604</v>
      </c>
      <c r="L994">
        <v>329.6800832565601</v>
      </c>
      <c r="M994" s="10">
        <f t="shared" si="81"/>
        <v>338.6956650094581</v>
      </c>
      <c r="N994" s="22">
        <v>25.7</v>
      </c>
      <c r="O994" s="22">
        <v>42.7</v>
      </c>
      <c r="P994" s="22">
        <v>37.7</v>
      </c>
      <c r="Q994" s="22">
        <f t="shared" si="78"/>
        <v>38.35</v>
      </c>
      <c r="R994"/>
      <c r="AD994">
        <v>5283</v>
      </c>
      <c r="AE994">
        <v>286</v>
      </c>
      <c r="AF994">
        <v>102</v>
      </c>
      <c r="AG994">
        <v>34</v>
      </c>
      <c r="AH994">
        <v>13</v>
      </c>
      <c r="AI994">
        <v>47</v>
      </c>
      <c r="AJ994">
        <f t="shared" si="79"/>
        <v>112007.06713780918</v>
      </c>
      <c r="AK994">
        <f t="shared" si="79"/>
        <v>6063.604240282685</v>
      </c>
      <c r="AL994">
        <f t="shared" si="79"/>
        <v>2162.5441696113076</v>
      </c>
      <c r="AM994">
        <f t="shared" si="79"/>
        <v>720.8480565371025</v>
      </c>
      <c r="AN994">
        <f t="shared" si="79"/>
        <v>275.61837455830386</v>
      </c>
      <c r="AO994">
        <f t="shared" si="79"/>
        <v>996.4664310954064</v>
      </c>
      <c r="AP994">
        <v>0.359</v>
      </c>
      <c r="AR994">
        <v>-999</v>
      </c>
      <c r="AS994">
        <v>-0.009</v>
      </c>
      <c r="AU994">
        <v>-999</v>
      </c>
      <c r="AW994">
        <v>5.031</v>
      </c>
    </row>
    <row r="995" spans="1:49" ht="12.75">
      <c r="A995" s="23">
        <v>37856</v>
      </c>
      <c r="B995" s="22">
        <v>235</v>
      </c>
      <c r="C995" s="24">
        <v>0.853009284</v>
      </c>
      <c r="D995" s="25">
        <v>0.853009284</v>
      </c>
      <c r="E995">
        <v>0</v>
      </c>
      <c r="F995">
        <v>39.06723623</v>
      </c>
      <c r="G995">
        <v>-76.74004298</v>
      </c>
      <c r="H995">
        <v>1026.2</v>
      </c>
      <c r="I995">
        <v>996.99</v>
      </c>
      <c r="J995">
        <f t="shared" si="80"/>
        <v>134.33738662539184</v>
      </c>
      <c r="K995" s="10">
        <v>319.34417573673846</v>
      </c>
      <c r="L995">
        <v>301.31301223094255</v>
      </c>
      <c r="M995" s="10">
        <f t="shared" si="81"/>
        <v>310.3285939838405</v>
      </c>
      <c r="N995" s="22">
        <v>25.9</v>
      </c>
      <c r="O995" s="22">
        <v>43</v>
      </c>
      <c r="P995" s="22">
        <v>35.1</v>
      </c>
      <c r="Q995" s="22">
        <f t="shared" si="78"/>
        <v>36.400000000000006</v>
      </c>
      <c r="R995"/>
      <c r="AD995">
        <v>5161</v>
      </c>
      <c r="AE995">
        <v>246</v>
      </c>
      <c r="AF995">
        <v>111</v>
      </c>
      <c r="AG995">
        <v>34</v>
      </c>
      <c r="AH995">
        <v>9</v>
      </c>
      <c r="AI995">
        <v>40</v>
      </c>
      <c r="AJ995">
        <f t="shared" si="79"/>
        <v>109420.49469964665</v>
      </c>
      <c r="AK995">
        <f t="shared" si="79"/>
        <v>5215.547703180212</v>
      </c>
      <c r="AL995">
        <f t="shared" si="79"/>
        <v>2353.356890459364</v>
      </c>
      <c r="AM995">
        <f t="shared" si="79"/>
        <v>720.8480565371025</v>
      </c>
      <c r="AN995">
        <f t="shared" si="79"/>
        <v>190.81272084805653</v>
      </c>
      <c r="AO995">
        <f t="shared" si="79"/>
        <v>848.0565371024735</v>
      </c>
      <c r="AP995">
        <v>0.388</v>
      </c>
      <c r="AR995">
        <v>-999</v>
      </c>
      <c r="AS995">
        <v>-0.009</v>
      </c>
      <c r="AW995">
        <v>5.034</v>
      </c>
    </row>
    <row r="996" spans="1:49" ht="12.75">
      <c r="A996" s="23">
        <v>37856</v>
      </c>
      <c r="B996" s="22">
        <v>235</v>
      </c>
      <c r="C996" s="24">
        <v>0.853124976</v>
      </c>
      <c r="D996" s="25">
        <v>0.853124976</v>
      </c>
      <c r="E996">
        <v>0</v>
      </c>
      <c r="F996">
        <v>39.07019332</v>
      </c>
      <c r="G996">
        <v>-76.7346688</v>
      </c>
      <c r="H996">
        <v>1030.3</v>
      </c>
      <c r="I996">
        <v>1001.09</v>
      </c>
      <c r="J996">
        <f t="shared" si="80"/>
        <v>100.25842240966756</v>
      </c>
      <c r="K996" s="10">
        <v>285.265211521016</v>
      </c>
      <c r="L996">
        <v>267.2340480152201</v>
      </c>
      <c r="M996" s="10">
        <f t="shared" si="81"/>
        <v>276.24962976811804</v>
      </c>
      <c r="N996" s="22">
        <v>25.9</v>
      </c>
      <c r="O996" s="22">
        <v>42.5</v>
      </c>
      <c r="P996" s="22">
        <v>35.7</v>
      </c>
      <c r="Q996" s="22">
        <f t="shared" si="78"/>
        <v>35.400000000000006</v>
      </c>
      <c r="R996"/>
      <c r="AD996">
        <v>5138</v>
      </c>
      <c r="AE996">
        <v>296</v>
      </c>
      <c r="AF996">
        <v>103</v>
      </c>
      <c r="AG996">
        <v>25</v>
      </c>
      <c r="AH996">
        <v>15</v>
      </c>
      <c r="AI996">
        <v>49</v>
      </c>
      <c r="AJ996">
        <f t="shared" si="79"/>
        <v>108932.86219081272</v>
      </c>
      <c r="AK996">
        <f t="shared" si="79"/>
        <v>6275.618374558304</v>
      </c>
      <c r="AL996">
        <f t="shared" si="79"/>
        <v>2183.7455830388694</v>
      </c>
      <c r="AM996">
        <f t="shared" si="79"/>
        <v>530.035335689046</v>
      </c>
      <c r="AN996">
        <f t="shared" si="79"/>
        <v>318.02120141342755</v>
      </c>
      <c r="AO996">
        <f t="shared" si="79"/>
        <v>1038.86925795053</v>
      </c>
      <c r="AP996">
        <v>0.309</v>
      </c>
      <c r="AR996">
        <v>-999</v>
      </c>
      <c r="AS996">
        <v>-0.009</v>
      </c>
      <c r="AW996">
        <v>5.034</v>
      </c>
    </row>
    <row r="997" spans="1:49" ht="12.75">
      <c r="A997" s="23">
        <v>37856</v>
      </c>
      <c r="B997" s="22">
        <v>235</v>
      </c>
      <c r="C997" s="24">
        <v>0.853240728</v>
      </c>
      <c r="D997" s="25">
        <v>0.853240728</v>
      </c>
      <c r="E997">
        <v>0</v>
      </c>
      <c r="F997">
        <v>39.07456842</v>
      </c>
      <c r="G997">
        <v>-76.73311458</v>
      </c>
      <c r="H997">
        <v>1037.2</v>
      </c>
      <c r="I997">
        <v>1007.99</v>
      </c>
      <c r="J997">
        <f t="shared" si="80"/>
        <v>43.21988761251192</v>
      </c>
      <c r="K997" s="10">
        <v>228.22667672385853</v>
      </c>
      <c r="L997">
        <v>210.19551321806262</v>
      </c>
      <c r="M997" s="10">
        <f t="shared" si="81"/>
        <v>219.21109497096057</v>
      </c>
      <c r="N997" s="22">
        <v>26.3</v>
      </c>
      <c r="O997" s="22">
        <v>43</v>
      </c>
      <c r="P997" s="22">
        <v>36.7</v>
      </c>
      <c r="Q997" s="22">
        <f t="shared" si="78"/>
        <v>36.2</v>
      </c>
      <c r="R997"/>
      <c r="AD997">
        <v>5014</v>
      </c>
      <c r="AE997">
        <v>265</v>
      </c>
      <c r="AF997">
        <v>100</v>
      </c>
      <c r="AG997">
        <v>41</v>
      </c>
      <c r="AH997">
        <v>17</v>
      </c>
      <c r="AI997">
        <v>37</v>
      </c>
      <c r="AJ997">
        <f t="shared" si="79"/>
        <v>106303.88692579506</v>
      </c>
      <c r="AK997">
        <f t="shared" si="79"/>
        <v>5618.374558303887</v>
      </c>
      <c r="AL997">
        <f t="shared" si="79"/>
        <v>2120.141342756184</v>
      </c>
      <c r="AM997">
        <f t="shared" si="79"/>
        <v>869.2579505300353</v>
      </c>
      <c r="AN997">
        <f t="shared" si="79"/>
        <v>360.42402826855124</v>
      </c>
      <c r="AO997">
        <f t="shared" si="79"/>
        <v>784.452296819788</v>
      </c>
      <c r="AP997">
        <v>0.349</v>
      </c>
      <c r="AR997">
        <v>-999</v>
      </c>
      <c r="AS997">
        <v>0.001</v>
      </c>
      <c r="AW997">
        <v>5.034</v>
      </c>
    </row>
    <row r="998" spans="1:49" ht="12.75">
      <c r="A998" s="23">
        <v>37856</v>
      </c>
      <c r="B998" s="22">
        <v>235</v>
      </c>
      <c r="C998" s="24">
        <v>0.853356481</v>
      </c>
      <c r="D998" s="25">
        <v>0.853356481</v>
      </c>
      <c r="E998">
        <v>0</v>
      </c>
      <c r="F998">
        <v>39.07877651</v>
      </c>
      <c r="G998">
        <v>-76.73407403</v>
      </c>
      <c r="H998">
        <v>1044.4</v>
      </c>
      <c r="I998">
        <v>1015.19</v>
      </c>
      <c r="J998">
        <f t="shared" si="80"/>
        <v>-15.883802896339672</v>
      </c>
      <c r="K998" s="10">
        <v>169.12298621500696</v>
      </c>
      <c r="L998">
        <v>151.09182270921104</v>
      </c>
      <c r="M998" s="10">
        <f t="shared" si="81"/>
        <v>160.107404462109</v>
      </c>
      <c r="N998" s="22">
        <v>26.7</v>
      </c>
      <c r="O998" s="22">
        <v>43.3</v>
      </c>
      <c r="P998" s="22">
        <v>36.2</v>
      </c>
      <c r="Q998" s="22">
        <f t="shared" si="78"/>
        <v>36.45</v>
      </c>
      <c r="R998"/>
      <c r="AD998">
        <v>4853</v>
      </c>
      <c r="AE998">
        <v>248</v>
      </c>
      <c r="AF998">
        <v>95</v>
      </c>
      <c r="AG998">
        <v>34</v>
      </c>
      <c r="AH998">
        <v>13</v>
      </c>
      <c r="AI998">
        <v>47</v>
      </c>
      <c r="AJ998">
        <f t="shared" si="79"/>
        <v>102890.45936395759</v>
      </c>
      <c r="AK998">
        <f t="shared" si="79"/>
        <v>5257.950530035336</v>
      </c>
      <c r="AL998">
        <f t="shared" si="79"/>
        <v>2014.1342756183744</v>
      </c>
      <c r="AM998">
        <f t="shared" si="79"/>
        <v>720.8480565371025</v>
      </c>
      <c r="AN998">
        <f t="shared" si="79"/>
        <v>275.61837455830386</v>
      </c>
      <c r="AO998">
        <f t="shared" si="79"/>
        <v>996.4664310954064</v>
      </c>
      <c r="AP998">
        <v>0.359</v>
      </c>
      <c r="AR998">
        <v>-999</v>
      </c>
      <c r="AS998">
        <v>-0.009</v>
      </c>
      <c r="AW998">
        <v>5.031</v>
      </c>
    </row>
    <row r="999" spans="1:49" ht="12.75">
      <c r="A999" s="23">
        <v>37856</v>
      </c>
      <c r="B999" s="22">
        <v>235</v>
      </c>
      <c r="C999" s="24">
        <v>0.853472233</v>
      </c>
      <c r="D999" s="25">
        <v>0.853472233</v>
      </c>
      <c r="E999">
        <v>0</v>
      </c>
      <c r="F999">
        <v>39.08192829</v>
      </c>
      <c r="G999">
        <v>-76.73696754</v>
      </c>
      <c r="H999">
        <v>1049</v>
      </c>
      <c r="I999">
        <v>1019.79</v>
      </c>
      <c r="J999">
        <f t="shared" si="80"/>
        <v>-53.42544101740338</v>
      </c>
      <c r="K999" s="10">
        <v>131.58134809394323</v>
      </c>
      <c r="L999">
        <v>113.55018458814732</v>
      </c>
      <c r="M999" s="10">
        <f t="shared" si="81"/>
        <v>122.56576634104528</v>
      </c>
      <c r="N999" s="22">
        <v>27</v>
      </c>
      <c r="O999" s="22">
        <v>42.9</v>
      </c>
      <c r="P999" s="22">
        <v>35.7</v>
      </c>
      <c r="Q999" s="22">
        <f t="shared" si="78"/>
        <v>35.95</v>
      </c>
      <c r="R999"/>
      <c r="AD999">
        <v>4867</v>
      </c>
      <c r="AE999">
        <v>229</v>
      </c>
      <c r="AF999">
        <v>100</v>
      </c>
      <c r="AG999">
        <v>36</v>
      </c>
      <c r="AH999">
        <v>8</v>
      </c>
      <c r="AI999">
        <v>47</v>
      </c>
      <c r="AJ999">
        <f t="shared" si="79"/>
        <v>103187.27915194345</v>
      </c>
      <c r="AK999">
        <f t="shared" si="79"/>
        <v>4855.123674911661</v>
      </c>
      <c r="AL999">
        <f t="shared" si="79"/>
        <v>2120.141342756184</v>
      </c>
      <c r="AM999">
        <f t="shared" si="79"/>
        <v>763.2508833922261</v>
      </c>
      <c r="AN999">
        <f t="shared" si="79"/>
        <v>169.61130742049468</v>
      </c>
      <c r="AO999">
        <f t="shared" si="79"/>
        <v>996.4664310954064</v>
      </c>
      <c r="AP999">
        <v>0.339</v>
      </c>
      <c r="AR999">
        <v>-999</v>
      </c>
      <c r="AS999">
        <v>0.041</v>
      </c>
      <c r="AW999">
        <v>5.032</v>
      </c>
    </row>
    <row r="1000" spans="1:49" ht="12.75">
      <c r="A1000" s="23">
        <v>37856</v>
      </c>
      <c r="B1000" s="22">
        <v>235</v>
      </c>
      <c r="C1000" s="24">
        <v>0.853587985</v>
      </c>
      <c r="D1000" s="25">
        <v>0.853587985</v>
      </c>
      <c r="E1000">
        <v>0</v>
      </c>
      <c r="F1000">
        <v>39.08364756</v>
      </c>
      <c r="G1000">
        <v>-76.74145683</v>
      </c>
      <c r="H1000">
        <v>1053.6</v>
      </c>
      <c r="I1000">
        <v>1024.39</v>
      </c>
      <c r="J1000">
        <f t="shared" si="80"/>
        <v>-90.7981193407387</v>
      </c>
      <c r="K1000" s="10">
        <v>94.20866977060979</v>
      </c>
      <c r="L1000">
        <v>76.17750626481387</v>
      </c>
      <c r="M1000" s="10">
        <f t="shared" si="81"/>
        <v>85.19308801771183</v>
      </c>
      <c r="N1000" s="22">
        <v>27.5</v>
      </c>
      <c r="O1000" s="22">
        <v>43.4</v>
      </c>
      <c r="P1000" s="22">
        <v>34.1</v>
      </c>
      <c r="Q1000" s="22">
        <f t="shared" si="78"/>
        <v>34.900000000000006</v>
      </c>
      <c r="R1000"/>
      <c r="AD1000">
        <v>4993</v>
      </c>
      <c r="AE1000">
        <v>248</v>
      </c>
      <c r="AF1000">
        <v>101</v>
      </c>
      <c r="AG1000">
        <v>30</v>
      </c>
      <c r="AH1000">
        <v>9</v>
      </c>
      <c r="AI1000">
        <v>33</v>
      </c>
      <c r="AJ1000">
        <f t="shared" si="79"/>
        <v>105858.65724381625</v>
      </c>
      <c r="AK1000">
        <f t="shared" si="79"/>
        <v>5257.950530035336</v>
      </c>
      <c r="AL1000">
        <f t="shared" si="79"/>
        <v>2141.3427561837457</v>
      </c>
      <c r="AM1000">
        <f t="shared" si="79"/>
        <v>636.0424028268551</v>
      </c>
      <c r="AN1000">
        <f t="shared" si="79"/>
        <v>190.81272084805653</v>
      </c>
      <c r="AO1000">
        <f t="shared" si="79"/>
        <v>699.6466431095406</v>
      </c>
      <c r="AP1000">
        <v>0.349</v>
      </c>
      <c r="AR1000">
        <v>-999</v>
      </c>
      <c r="AS1000">
        <v>0.091</v>
      </c>
      <c r="AW1000">
        <v>5.036</v>
      </c>
    </row>
    <row r="1001" spans="1:49" ht="12.75">
      <c r="A1001" s="23">
        <v>37856</v>
      </c>
      <c r="B1001" s="22">
        <v>235</v>
      </c>
      <c r="C1001" s="24">
        <v>0.853703678</v>
      </c>
      <c r="D1001" s="25">
        <v>0.853703678</v>
      </c>
      <c r="E1001">
        <v>0</v>
      </c>
      <c r="F1001">
        <v>39.08448828</v>
      </c>
      <c r="G1001">
        <v>-76.7464152</v>
      </c>
      <c r="H1001">
        <v>1056.6</v>
      </c>
      <c r="I1001">
        <v>1027.39</v>
      </c>
      <c r="J1001">
        <f t="shared" si="80"/>
        <v>-115.08129967077075</v>
      </c>
      <c r="K1001" s="10">
        <v>69.92548944057775</v>
      </c>
      <c r="L1001">
        <v>51.89432593478183</v>
      </c>
      <c r="M1001" s="10">
        <f t="shared" si="81"/>
        <v>60.90990768767979</v>
      </c>
      <c r="N1001" s="22">
        <v>28.4</v>
      </c>
      <c r="O1001" s="22">
        <v>43.4</v>
      </c>
      <c r="P1001" s="22">
        <v>33.7</v>
      </c>
      <c r="Q1001" s="22">
        <f t="shared" si="78"/>
        <v>33.900000000000006</v>
      </c>
      <c r="R1001"/>
      <c r="AD1001">
        <v>4841</v>
      </c>
      <c r="AE1001">
        <v>237</v>
      </c>
      <c r="AF1001">
        <v>110</v>
      </c>
      <c r="AG1001">
        <v>34</v>
      </c>
      <c r="AH1001">
        <v>14</v>
      </c>
      <c r="AI1001">
        <v>26</v>
      </c>
      <c r="AJ1001">
        <f t="shared" si="79"/>
        <v>102636.04240282685</v>
      </c>
      <c r="AK1001">
        <f t="shared" si="79"/>
        <v>5024.734982332156</v>
      </c>
      <c r="AL1001">
        <f t="shared" si="79"/>
        <v>2332.155477031802</v>
      </c>
      <c r="AM1001">
        <f t="shared" si="79"/>
        <v>720.8480565371025</v>
      </c>
      <c r="AN1001">
        <f t="shared" si="79"/>
        <v>296.81978798586573</v>
      </c>
      <c r="AO1001">
        <f t="shared" si="79"/>
        <v>551.2367491166077</v>
      </c>
      <c r="AP1001">
        <v>0.407</v>
      </c>
      <c r="AR1001">
        <v>-999</v>
      </c>
      <c r="AS1001">
        <v>0.072</v>
      </c>
      <c r="AW1001">
        <v>5.029</v>
      </c>
    </row>
    <row r="1002" spans="1:49" ht="12.75">
      <c r="A1002" s="23">
        <v>37856</v>
      </c>
      <c r="B1002" s="22">
        <v>235</v>
      </c>
      <c r="C1002" s="24">
        <v>0.85381943</v>
      </c>
      <c r="D1002" s="25">
        <v>0.85381943</v>
      </c>
      <c r="E1002">
        <v>0</v>
      </c>
      <c r="F1002">
        <v>39.08494721</v>
      </c>
      <c r="G1002">
        <v>-76.75119616</v>
      </c>
      <c r="H1002">
        <v>1058.4</v>
      </c>
      <c r="I1002">
        <v>1029.19</v>
      </c>
      <c r="J1002">
        <f t="shared" si="80"/>
        <v>-129.61719546506782</v>
      </c>
      <c r="K1002" s="10">
        <v>55.3895936462788</v>
      </c>
      <c r="L1002">
        <v>37.35843014048288</v>
      </c>
      <c r="M1002" s="10">
        <f t="shared" si="81"/>
        <v>46.37401189338084</v>
      </c>
      <c r="N1002" s="22">
        <v>28.3</v>
      </c>
      <c r="O1002" s="22">
        <v>42.5</v>
      </c>
      <c r="P1002" s="22">
        <v>34.1</v>
      </c>
      <c r="Q1002" s="22">
        <f t="shared" si="78"/>
        <v>33.900000000000006</v>
      </c>
      <c r="R1002"/>
      <c r="AD1002">
        <v>4735</v>
      </c>
      <c r="AE1002">
        <v>255</v>
      </c>
      <c r="AF1002">
        <v>101</v>
      </c>
      <c r="AG1002">
        <v>26</v>
      </c>
      <c r="AH1002">
        <v>6</v>
      </c>
      <c r="AI1002">
        <v>27</v>
      </c>
      <c r="AJ1002">
        <f t="shared" si="79"/>
        <v>100388.6925795053</v>
      </c>
      <c r="AK1002">
        <f t="shared" si="79"/>
        <v>5406.360424028268</v>
      </c>
      <c r="AL1002">
        <f t="shared" si="79"/>
        <v>2141.3427561837457</v>
      </c>
      <c r="AM1002">
        <f t="shared" si="79"/>
        <v>551.2367491166077</v>
      </c>
      <c r="AN1002">
        <f t="shared" si="79"/>
        <v>127.20848056537102</v>
      </c>
      <c r="AO1002">
        <f t="shared" si="79"/>
        <v>572.4381625441696</v>
      </c>
      <c r="AP1002">
        <v>0.279</v>
      </c>
      <c r="AR1002">
        <v>-999</v>
      </c>
      <c r="AS1002">
        <v>0.101</v>
      </c>
      <c r="AW1002">
        <v>5.034</v>
      </c>
    </row>
    <row r="1003" spans="1:49" ht="12.75">
      <c r="A1003" s="23">
        <v>37856</v>
      </c>
      <c r="B1003" s="22">
        <v>235</v>
      </c>
      <c r="C1003" s="24">
        <v>0.853935182</v>
      </c>
      <c r="D1003" s="25">
        <v>0.853935182</v>
      </c>
      <c r="E1003">
        <v>0</v>
      </c>
      <c r="F1003">
        <v>39.08513485</v>
      </c>
      <c r="G1003">
        <v>-76.75583625</v>
      </c>
      <c r="H1003">
        <v>1058.7</v>
      </c>
      <c r="I1003">
        <v>1029.49</v>
      </c>
      <c r="J1003">
        <f t="shared" si="80"/>
        <v>-132.0373728886923</v>
      </c>
      <c r="K1003" s="10">
        <v>52.96941622265433</v>
      </c>
      <c r="L1003">
        <v>34.938252716858415</v>
      </c>
      <c r="M1003" s="10">
        <f t="shared" si="81"/>
        <v>43.95383446975637</v>
      </c>
      <c r="N1003" s="22">
        <v>28.3</v>
      </c>
      <c r="O1003" s="22">
        <v>43.8</v>
      </c>
      <c r="P1003" s="22">
        <v>36.2</v>
      </c>
      <c r="Q1003" s="22">
        <f t="shared" si="78"/>
        <v>35.150000000000006</v>
      </c>
      <c r="R1003"/>
      <c r="AD1003">
        <v>4486</v>
      </c>
      <c r="AE1003">
        <v>228</v>
      </c>
      <c r="AF1003">
        <v>109</v>
      </c>
      <c r="AG1003">
        <v>36</v>
      </c>
      <c r="AH1003">
        <v>8</v>
      </c>
      <c r="AI1003">
        <v>23</v>
      </c>
      <c r="AJ1003">
        <f t="shared" si="79"/>
        <v>95109.5406360424</v>
      </c>
      <c r="AK1003">
        <f t="shared" si="79"/>
        <v>4833.922261484099</v>
      </c>
      <c r="AL1003">
        <f t="shared" si="79"/>
        <v>2310.95406360424</v>
      </c>
      <c r="AM1003">
        <f t="shared" si="79"/>
        <v>763.2508833922261</v>
      </c>
      <c r="AN1003">
        <f t="shared" si="79"/>
        <v>169.61130742049468</v>
      </c>
      <c r="AO1003">
        <f t="shared" si="79"/>
        <v>487.63250883392226</v>
      </c>
      <c r="AP1003">
        <v>0.308</v>
      </c>
      <c r="AR1003">
        <v>-999</v>
      </c>
      <c r="AS1003">
        <v>0.121</v>
      </c>
      <c r="AW1003">
        <v>5.034</v>
      </c>
    </row>
    <row r="1004" spans="1:49" ht="12.75">
      <c r="A1004" s="23">
        <v>37856</v>
      </c>
      <c r="B1004" s="22">
        <v>235</v>
      </c>
      <c r="C1004" s="24">
        <v>0.854050934</v>
      </c>
      <c r="D1004" s="25">
        <v>0.854050934</v>
      </c>
      <c r="E1004">
        <v>0</v>
      </c>
      <c r="F1004">
        <v>39.08532932</v>
      </c>
      <c r="G1004">
        <v>-76.75970352</v>
      </c>
      <c r="H1004">
        <v>1058</v>
      </c>
      <c r="I1004">
        <v>1028.79</v>
      </c>
      <c r="J1004">
        <f t="shared" si="80"/>
        <v>-126.38919461896768</v>
      </c>
      <c r="K1004" s="10">
        <v>58.61759449237894</v>
      </c>
      <c r="L1004">
        <v>40.586430986583025</v>
      </c>
      <c r="M1004" s="10">
        <f t="shared" si="81"/>
        <v>49.60201273948098</v>
      </c>
      <c r="N1004" s="22">
        <v>28.1</v>
      </c>
      <c r="O1004" s="22">
        <v>41.9</v>
      </c>
      <c r="P1004" s="22">
        <v>37.7</v>
      </c>
      <c r="Q1004" s="22">
        <f t="shared" si="78"/>
        <v>36.95</v>
      </c>
      <c r="R1004"/>
      <c r="AD1004">
        <v>4478</v>
      </c>
      <c r="AE1004">
        <v>211</v>
      </c>
      <c r="AF1004">
        <v>97</v>
      </c>
      <c r="AG1004">
        <v>32</v>
      </c>
      <c r="AH1004">
        <v>15</v>
      </c>
      <c r="AI1004">
        <v>29</v>
      </c>
      <c r="AJ1004">
        <f t="shared" si="79"/>
        <v>94939.9293286219</v>
      </c>
      <c r="AK1004">
        <f t="shared" si="79"/>
        <v>4473.498233215548</v>
      </c>
      <c r="AL1004">
        <f t="shared" si="79"/>
        <v>2056.537102473498</v>
      </c>
      <c r="AM1004">
        <f t="shared" si="79"/>
        <v>678.4452296819787</v>
      </c>
      <c r="AN1004">
        <f t="shared" si="79"/>
        <v>318.02120141342755</v>
      </c>
      <c r="AO1004">
        <f t="shared" si="79"/>
        <v>614.8409893992932</v>
      </c>
      <c r="AP1004">
        <v>0.319</v>
      </c>
      <c r="AR1004">
        <v>-999</v>
      </c>
      <c r="AS1004">
        <v>0.301</v>
      </c>
      <c r="AW1004">
        <v>5.034</v>
      </c>
    </row>
    <row r="1005" spans="1:49" ht="12.75">
      <c r="A1005" s="23">
        <v>37856</v>
      </c>
      <c r="B1005" s="22">
        <v>235</v>
      </c>
      <c r="C1005" s="24">
        <v>0.854166687</v>
      </c>
      <c r="D1005" s="25">
        <v>0.854166687</v>
      </c>
      <c r="E1005">
        <v>0</v>
      </c>
      <c r="F1005">
        <v>39.08551503</v>
      </c>
      <c r="G1005">
        <v>-76.76279254</v>
      </c>
      <c r="H1005">
        <v>1058.1</v>
      </c>
      <c r="I1005">
        <v>1028.89</v>
      </c>
      <c r="J1005">
        <f t="shared" si="80"/>
        <v>-127.19631247777501</v>
      </c>
      <c r="K1005" s="10">
        <v>57.81047663357349</v>
      </c>
      <c r="L1005">
        <v>39.77931312777757</v>
      </c>
      <c r="M1005" s="10">
        <f t="shared" si="81"/>
        <v>48.79489488067553</v>
      </c>
      <c r="N1005" s="22">
        <v>27.9</v>
      </c>
      <c r="O1005" s="22">
        <v>42.4</v>
      </c>
      <c r="P1005" s="22">
        <v>37.1</v>
      </c>
      <c r="Q1005" s="22">
        <f t="shared" si="78"/>
        <v>37.400000000000006</v>
      </c>
      <c r="R1005"/>
      <c r="AD1005">
        <v>4469</v>
      </c>
      <c r="AE1005">
        <v>232</v>
      </c>
      <c r="AF1005">
        <v>98</v>
      </c>
      <c r="AG1005">
        <v>22</v>
      </c>
      <c r="AH1005">
        <v>11</v>
      </c>
      <c r="AI1005">
        <v>38</v>
      </c>
      <c r="AJ1005">
        <f t="shared" si="79"/>
        <v>94749.11660777385</v>
      </c>
      <c r="AK1005">
        <f t="shared" si="79"/>
        <v>4918.727915194346</v>
      </c>
      <c r="AL1005">
        <f t="shared" si="79"/>
        <v>2077.73851590106</v>
      </c>
      <c r="AM1005">
        <f t="shared" si="79"/>
        <v>466.4310954063604</v>
      </c>
      <c r="AN1005">
        <f t="shared" si="79"/>
        <v>233.2155477031802</v>
      </c>
      <c r="AO1005">
        <f t="shared" si="79"/>
        <v>805.6537102473497</v>
      </c>
      <c r="AP1005">
        <v>0.339</v>
      </c>
      <c r="AR1005">
        <v>-999</v>
      </c>
      <c r="AS1005">
        <v>0.181</v>
      </c>
      <c r="AW1005">
        <v>5.036</v>
      </c>
    </row>
    <row r="1006" spans="1:49" ht="12.75">
      <c r="A1006" s="23">
        <v>37856</v>
      </c>
      <c r="B1006" s="22">
        <v>235</v>
      </c>
      <c r="C1006" s="24">
        <v>0.854282379</v>
      </c>
      <c r="D1006" s="25">
        <v>0.854282379</v>
      </c>
      <c r="E1006">
        <v>0</v>
      </c>
      <c r="F1006">
        <v>39.08562155</v>
      </c>
      <c r="G1006">
        <v>-76.76448946</v>
      </c>
      <c r="H1006">
        <v>1058.1</v>
      </c>
      <c r="I1006">
        <v>1028.89</v>
      </c>
      <c r="J1006">
        <f t="shared" si="80"/>
        <v>-127.19631247777501</v>
      </c>
      <c r="K1006" s="10">
        <v>57.81047663357349</v>
      </c>
      <c r="L1006">
        <v>39.77931312777757</v>
      </c>
      <c r="M1006" s="10">
        <f t="shared" si="81"/>
        <v>48.79489488067553</v>
      </c>
      <c r="N1006" s="22">
        <v>27.8</v>
      </c>
      <c r="O1006" s="22">
        <v>41.4</v>
      </c>
      <c r="P1006" s="22">
        <v>36.1</v>
      </c>
      <c r="Q1006" s="22">
        <f t="shared" si="78"/>
        <v>36.6</v>
      </c>
      <c r="R1006"/>
      <c r="AD1006">
        <v>4435</v>
      </c>
      <c r="AE1006">
        <v>259</v>
      </c>
      <c r="AF1006">
        <v>88</v>
      </c>
      <c r="AG1006">
        <v>22</v>
      </c>
      <c r="AH1006">
        <v>15</v>
      </c>
      <c r="AI1006">
        <v>25</v>
      </c>
      <c r="AJ1006">
        <f t="shared" si="79"/>
        <v>94028.26855123675</v>
      </c>
      <c r="AK1006">
        <f t="shared" si="79"/>
        <v>5491.166077738516</v>
      </c>
      <c r="AL1006">
        <f t="shared" si="79"/>
        <v>1865.7243816254415</v>
      </c>
      <c r="AM1006">
        <f t="shared" si="79"/>
        <v>466.4310954063604</v>
      </c>
      <c r="AN1006">
        <f t="shared" si="79"/>
        <v>318.02120141342755</v>
      </c>
      <c r="AO1006">
        <f t="shared" si="79"/>
        <v>530.035335689046</v>
      </c>
      <c r="AP1006">
        <v>0.309</v>
      </c>
      <c r="AR1006">
        <v>-999</v>
      </c>
      <c r="AS1006">
        <v>0.131</v>
      </c>
      <c r="AW1006">
        <v>5.033</v>
      </c>
    </row>
    <row r="1007" spans="1:49" ht="12.75">
      <c r="A1007" s="23">
        <v>37856</v>
      </c>
      <c r="B1007" s="22">
        <v>235</v>
      </c>
      <c r="C1007" s="24">
        <v>0.854398131</v>
      </c>
      <c r="D1007" s="25">
        <v>0.854398131</v>
      </c>
      <c r="E1007">
        <v>0</v>
      </c>
      <c r="F1007">
        <v>39.08599638</v>
      </c>
      <c r="G1007">
        <v>-76.76467974</v>
      </c>
      <c r="H1007">
        <v>1058.1</v>
      </c>
      <c r="I1007">
        <v>1028.89</v>
      </c>
      <c r="J1007">
        <f t="shared" si="80"/>
        <v>-127.19631247777501</v>
      </c>
      <c r="K1007" s="10">
        <v>57.81047663357349</v>
      </c>
      <c r="L1007">
        <v>39.77931312777757</v>
      </c>
      <c r="M1007" s="10">
        <f t="shared" si="81"/>
        <v>48.79489488067553</v>
      </c>
      <c r="N1007" s="22">
        <v>27.8</v>
      </c>
      <c r="O1007" s="22">
        <v>41.2</v>
      </c>
      <c r="P1007" s="22">
        <v>36.3</v>
      </c>
      <c r="Q1007" s="22">
        <f t="shared" si="78"/>
        <v>36.2</v>
      </c>
      <c r="R1007"/>
      <c r="AD1007">
        <v>4625</v>
      </c>
      <c r="AE1007">
        <v>229</v>
      </c>
      <c r="AF1007">
        <v>103</v>
      </c>
      <c r="AG1007">
        <v>41</v>
      </c>
      <c r="AH1007">
        <v>11</v>
      </c>
      <c r="AI1007">
        <v>29</v>
      </c>
      <c r="AJ1007">
        <f t="shared" si="79"/>
        <v>98056.53710247349</v>
      </c>
      <c r="AK1007">
        <f t="shared" si="79"/>
        <v>4855.123674911661</v>
      </c>
      <c r="AL1007">
        <f t="shared" si="79"/>
        <v>2183.7455830388694</v>
      </c>
      <c r="AM1007">
        <f t="shared" si="79"/>
        <v>869.2579505300353</v>
      </c>
      <c r="AN1007">
        <f t="shared" si="79"/>
        <v>233.2155477031802</v>
      </c>
      <c r="AO1007">
        <f t="shared" si="79"/>
        <v>614.8409893992932</v>
      </c>
      <c r="AP1007">
        <v>0.319</v>
      </c>
      <c r="AR1007">
        <v>-999</v>
      </c>
      <c r="AS1007">
        <v>0.112</v>
      </c>
      <c r="AW1007">
        <v>5.034</v>
      </c>
    </row>
    <row r="1008" spans="1:49" ht="12.75">
      <c r="A1008" s="23">
        <v>37856</v>
      </c>
      <c r="B1008" s="22">
        <v>235</v>
      </c>
      <c r="C1008" s="24">
        <v>0.854513884</v>
      </c>
      <c r="D1008" s="25">
        <v>0.854513884</v>
      </c>
      <c r="E1008">
        <v>0</v>
      </c>
      <c r="F1008">
        <v>39.08651113</v>
      </c>
      <c r="G1008">
        <v>-76.76458244</v>
      </c>
      <c r="H1008">
        <v>1058</v>
      </c>
      <c r="I1008">
        <v>1028.79</v>
      </c>
      <c r="J1008">
        <f t="shared" si="80"/>
        <v>-126.38919461896768</v>
      </c>
      <c r="K1008" s="10">
        <v>58.61759449237894</v>
      </c>
      <c r="L1008">
        <v>40.586430986583025</v>
      </c>
      <c r="M1008" s="10">
        <f t="shared" si="81"/>
        <v>49.60201273948098</v>
      </c>
      <c r="N1008" s="22">
        <v>28.1</v>
      </c>
      <c r="O1008" s="22">
        <v>43</v>
      </c>
      <c r="P1008" s="22">
        <v>38.6</v>
      </c>
      <c r="Q1008" s="22">
        <f t="shared" si="78"/>
        <v>37.45</v>
      </c>
      <c r="R1008"/>
      <c r="AD1008">
        <v>4571</v>
      </c>
      <c r="AE1008">
        <v>234</v>
      </c>
      <c r="AF1008">
        <v>104</v>
      </c>
      <c r="AG1008">
        <v>27</v>
      </c>
      <c r="AH1008">
        <v>9</v>
      </c>
      <c r="AI1008">
        <v>36</v>
      </c>
      <c r="AJ1008">
        <f t="shared" si="79"/>
        <v>96911.66077738516</v>
      </c>
      <c r="AK1008">
        <f t="shared" si="79"/>
        <v>4961.1307420494695</v>
      </c>
      <c r="AL1008">
        <f t="shared" si="79"/>
        <v>2204.946996466431</v>
      </c>
      <c r="AM1008">
        <f t="shared" si="79"/>
        <v>572.4381625441696</v>
      </c>
      <c r="AN1008">
        <f t="shared" si="79"/>
        <v>190.81272084805653</v>
      </c>
      <c r="AO1008">
        <f t="shared" si="79"/>
        <v>763.2508833922261</v>
      </c>
      <c r="AP1008">
        <v>0.398</v>
      </c>
      <c r="AR1008">
        <v>-999</v>
      </c>
      <c r="AS1008">
        <v>0.121</v>
      </c>
      <c r="AW1008">
        <v>5.029</v>
      </c>
    </row>
    <row r="1009" spans="1:49" ht="12.75">
      <c r="A1009" s="23">
        <v>37856</v>
      </c>
      <c r="B1009" s="22">
        <v>235</v>
      </c>
      <c r="C1009" s="24">
        <v>0.854629636</v>
      </c>
      <c r="D1009" s="25">
        <v>0.854629636</v>
      </c>
      <c r="E1009">
        <v>0</v>
      </c>
      <c r="F1009">
        <v>39.08689462</v>
      </c>
      <c r="G1009">
        <v>-76.76417067</v>
      </c>
      <c r="H1009">
        <v>1057.7</v>
      </c>
      <c r="I1009">
        <v>1028.49</v>
      </c>
      <c r="J1009">
        <f t="shared" si="80"/>
        <v>-123.96737023992587</v>
      </c>
      <c r="K1009" s="10">
        <v>61.03941887142075</v>
      </c>
      <c r="L1009">
        <v>43.008255365624834</v>
      </c>
      <c r="M1009" s="10">
        <f t="shared" si="81"/>
        <v>52.02383711852279</v>
      </c>
      <c r="N1009" s="22">
        <v>28.1</v>
      </c>
      <c r="O1009" s="22">
        <v>42.3</v>
      </c>
      <c r="P1009" s="22">
        <v>38.6</v>
      </c>
      <c r="Q1009" s="22">
        <f t="shared" si="78"/>
        <v>38.6</v>
      </c>
      <c r="R1009"/>
      <c r="AD1009">
        <v>4568</v>
      </c>
      <c r="AE1009">
        <v>211</v>
      </c>
      <c r="AF1009">
        <v>104</v>
      </c>
      <c r="AG1009">
        <v>31</v>
      </c>
      <c r="AH1009">
        <v>12</v>
      </c>
      <c r="AI1009">
        <v>23</v>
      </c>
      <c r="AJ1009">
        <f t="shared" si="79"/>
        <v>96848.05653710247</v>
      </c>
      <c r="AK1009">
        <f t="shared" si="79"/>
        <v>4473.498233215548</v>
      </c>
      <c r="AL1009">
        <f t="shared" si="79"/>
        <v>2204.946996466431</v>
      </c>
      <c r="AM1009">
        <f t="shared" si="79"/>
        <v>657.243816254417</v>
      </c>
      <c r="AN1009">
        <f t="shared" si="79"/>
        <v>254.41696113074204</v>
      </c>
      <c r="AO1009">
        <f t="shared" si="79"/>
        <v>487.63250883392226</v>
      </c>
      <c r="AP1009">
        <v>0.299</v>
      </c>
      <c r="AR1009">
        <v>-999</v>
      </c>
      <c r="AS1009">
        <v>0.081</v>
      </c>
      <c r="AW1009">
        <v>5.034</v>
      </c>
    </row>
    <row r="1010" spans="1:49" ht="12.75">
      <c r="A1010" s="23">
        <v>37856</v>
      </c>
      <c r="B1010" s="22">
        <v>235</v>
      </c>
      <c r="C1010" s="24">
        <v>0.854745388</v>
      </c>
      <c r="D1010" s="25">
        <v>0.854745388</v>
      </c>
      <c r="E1010">
        <v>0</v>
      </c>
      <c r="F1010">
        <v>39.08700361</v>
      </c>
      <c r="G1010">
        <v>-76.76345114</v>
      </c>
      <c r="H1010">
        <v>1057.7</v>
      </c>
      <c r="I1010">
        <v>1028.49</v>
      </c>
      <c r="J1010">
        <f t="shared" si="80"/>
        <v>-123.96737023992587</v>
      </c>
      <c r="K1010" s="10">
        <v>61.03941887142075</v>
      </c>
      <c r="L1010">
        <v>43.008255365624834</v>
      </c>
      <c r="M1010" s="10">
        <f t="shared" si="81"/>
        <v>52.02383711852279</v>
      </c>
      <c r="N1010" s="22">
        <v>28.2</v>
      </c>
      <c r="O1010" s="22">
        <v>43.7</v>
      </c>
      <c r="P1010" s="22">
        <v>36.1</v>
      </c>
      <c r="Q1010" s="22">
        <f t="shared" si="78"/>
        <v>37.35</v>
      </c>
      <c r="R1010"/>
      <c r="AD1010">
        <v>4351</v>
      </c>
      <c r="AE1010">
        <v>226</v>
      </c>
      <c r="AF1010">
        <v>89</v>
      </c>
      <c r="AG1010">
        <v>22</v>
      </c>
      <c r="AH1010">
        <v>13</v>
      </c>
      <c r="AI1010">
        <v>36</v>
      </c>
      <c r="AJ1010">
        <f t="shared" si="79"/>
        <v>92247.34982332155</v>
      </c>
      <c r="AK1010">
        <f t="shared" si="79"/>
        <v>4791.519434628975</v>
      </c>
      <c r="AL1010">
        <f t="shared" si="79"/>
        <v>1886.9257950530034</v>
      </c>
      <c r="AM1010">
        <f t="shared" si="79"/>
        <v>466.4310954063604</v>
      </c>
      <c r="AN1010">
        <f t="shared" si="79"/>
        <v>275.61837455830386</v>
      </c>
      <c r="AO1010">
        <f t="shared" si="79"/>
        <v>763.2508833922261</v>
      </c>
      <c r="AP1010">
        <v>0.308</v>
      </c>
      <c r="AR1010">
        <v>-999</v>
      </c>
      <c r="AS1010">
        <v>0.071</v>
      </c>
      <c r="AW1010">
        <v>5.034</v>
      </c>
    </row>
    <row r="1011" spans="1:49" ht="12.75">
      <c r="A1011" s="23">
        <v>37856</v>
      </c>
      <c r="B1011" s="22">
        <v>235</v>
      </c>
      <c r="C1011" s="24">
        <v>0.85486114</v>
      </c>
      <c r="D1011" s="25">
        <v>0.85486114</v>
      </c>
      <c r="E1011">
        <v>0</v>
      </c>
      <c r="F1011">
        <v>39.08695473</v>
      </c>
      <c r="G1011">
        <v>-76.76252868</v>
      </c>
      <c r="H1011">
        <v>1057.5</v>
      </c>
      <c r="I1011">
        <v>1028.29</v>
      </c>
      <c r="J1011">
        <f t="shared" si="80"/>
        <v>-122.35242816577644</v>
      </c>
      <c r="K1011" s="10">
        <v>62.654360945570176</v>
      </c>
      <c r="L1011">
        <v>44.62319743977426</v>
      </c>
      <c r="M1011" s="10">
        <f t="shared" si="81"/>
        <v>53.63877919267222</v>
      </c>
      <c r="N1011" s="22">
        <v>28.1</v>
      </c>
      <c r="O1011" s="22">
        <v>42.7</v>
      </c>
      <c r="P1011" s="22">
        <v>36.1</v>
      </c>
      <c r="Q1011" s="22">
        <f t="shared" si="78"/>
        <v>36.1</v>
      </c>
      <c r="R1011"/>
      <c r="AD1011">
        <v>4384</v>
      </c>
      <c r="AE1011">
        <v>243</v>
      </c>
      <c r="AF1011">
        <v>106</v>
      </c>
      <c r="AG1011">
        <v>37</v>
      </c>
      <c r="AH1011">
        <v>10</v>
      </c>
      <c r="AI1011">
        <v>35</v>
      </c>
      <c r="AJ1011">
        <f t="shared" si="79"/>
        <v>92946.9964664311</v>
      </c>
      <c r="AK1011">
        <f t="shared" si="79"/>
        <v>5151.943462897526</v>
      </c>
      <c r="AL1011">
        <f t="shared" si="79"/>
        <v>2247.3498233215546</v>
      </c>
      <c r="AM1011">
        <f t="shared" si="79"/>
        <v>784.452296819788</v>
      </c>
      <c r="AN1011">
        <f t="shared" si="79"/>
        <v>212.01413427561837</v>
      </c>
      <c r="AO1011">
        <f t="shared" si="79"/>
        <v>742.0494699646642</v>
      </c>
      <c r="AP1011">
        <v>0.279</v>
      </c>
      <c r="AR1011">
        <v>-999</v>
      </c>
      <c r="AS1011">
        <v>0.031</v>
      </c>
      <c r="AW1011">
        <v>5.034</v>
      </c>
    </row>
    <row r="1012" spans="1:49" ht="12.75">
      <c r="A1012" s="23">
        <v>37856</v>
      </c>
      <c r="B1012" s="22">
        <v>235</v>
      </c>
      <c r="C1012" s="24">
        <v>0.854976833</v>
      </c>
      <c r="D1012" s="25">
        <v>0.854976833</v>
      </c>
      <c r="E1012">
        <v>0</v>
      </c>
      <c r="F1012">
        <v>39.08690794</v>
      </c>
      <c r="G1012">
        <v>-76.76148007</v>
      </c>
      <c r="H1012">
        <v>1057.1</v>
      </c>
      <c r="I1012">
        <v>1027.89</v>
      </c>
      <c r="J1012">
        <f t="shared" si="80"/>
        <v>-119.12160149622379</v>
      </c>
      <c r="K1012" s="10">
        <v>65.88518761512469</v>
      </c>
      <c r="L1012">
        <v>47.854024109328776</v>
      </c>
      <c r="M1012" s="10">
        <f t="shared" si="81"/>
        <v>56.869605862226734</v>
      </c>
      <c r="N1012" s="22">
        <v>28.3</v>
      </c>
      <c r="O1012" s="22">
        <v>42.2</v>
      </c>
      <c r="P1012" s="22">
        <v>37.1</v>
      </c>
      <c r="Q1012" s="22">
        <f t="shared" si="78"/>
        <v>36.6</v>
      </c>
      <c r="R1012"/>
      <c r="AD1012">
        <v>4334</v>
      </c>
      <c r="AE1012">
        <v>209</v>
      </c>
      <c r="AF1012">
        <v>105</v>
      </c>
      <c r="AG1012">
        <v>20</v>
      </c>
      <c r="AH1012">
        <v>12</v>
      </c>
      <c r="AI1012">
        <v>42</v>
      </c>
      <c r="AJ1012">
        <f aca="true" t="shared" si="82" ref="AJ1012:AO1033">IF(AD1012&gt;0,(AD1012*(60/1))/2.83,"")</f>
        <v>91886.925795053</v>
      </c>
      <c r="AK1012">
        <f t="shared" si="82"/>
        <v>4431.095406360424</v>
      </c>
      <c r="AL1012">
        <f t="shared" si="82"/>
        <v>2226.1484098939927</v>
      </c>
      <c r="AM1012">
        <f t="shared" si="82"/>
        <v>424.02826855123675</v>
      </c>
      <c r="AN1012">
        <f t="shared" si="82"/>
        <v>254.41696113074204</v>
      </c>
      <c r="AO1012">
        <f t="shared" si="82"/>
        <v>890.4593639575971</v>
      </c>
      <c r="AP1012">
        <v>0.308</v>
      </c>
      <c r="AR1012">
        <v>-999</v>
      </c>
      <c r="AS1012">
        <v>0.061</v>
      </c>
      <c r="AW1012">
        <v>5.033</v>
      </c>
    </row>
    <row r="1013" spans="1:49" ht="12.75">
      <c r="A1013" s="23">
        <v>37856</v>
      </c>
      <c r="B1013" s="22">
        <v>235</v>
      </c>
      <c r="C1013" s="24">
        <v>0.855092585</v>
      </c>
      <c r="D1013" s="25">
        <v>0.855092585</v>
      </c>
      <c r="E1013">
        <v>0</v>
      </c>
      <c r="F1013">
        <v>39.08683107</v>
      </c>
      <c r="G1013">
        <v>-76.76042508</v>
      </c>
      <c r="H1013">
        <v>1057</v>
      </c>
      <c r="I1013">
        <v>1027.79</v>
      </c>
      <c r="J1013">
        <f t="shared" si="80"/>
        <v>-118.31369838109322</v>
      </c>
      <c r="K1013" s="10">
        <v>66.6930907302534</v>
      </c>
      <c r="L1013">
        <v>48.661927224457486</v>
      </c>
      <c r="M1013" s="10">
        <f t="shared" si="81"/>
        <v>57.677508977355444</v>
      </c>
      <c r="N1013" s="22">
        <v>28.3</v>
      </c>
      <c r="O1013" s="22">
        <v>41.1</v>
      </c>
      <c r="P1013" s="22">
        <v>36.1</v>
      </c>
      <c r="Q1013" s="22">
        <f t="shared" si="78"/>
        <v>36.6</v>
      </c>
      <c r="R1013"/>
      <c r="AD1013">
        <v>4305</v>
      </c>
      <c r="AE1013">
        <v>245</v>
      </c>
      <c r="AF1013">
        <v>100</v>
      </c>
      <c r="AG1013">
        <v>32</v>
      </c>
      <c r="AH1013">
        <v>16</v>
      </c>
      <c r="AI1013">
        <v>22</v>
      </c>
      <c r="AJ1013">
        <f t="shared" si="82"/>
        <v>91272.0848056537</v>
      </c>
      <c r="AK1013">
        <f t="shared" si="82"/>
        <v>5194.34628975265</v>
      </c>
      <c r="AL1013">
        <f t="shared" si="82"/>
        <v>2120.141342756184</v>
      </c>
      <c r="AM1013">
        <f t="shared" si="82"/>
        <v>678.4452296819787</v>
      </c>
      <c r="AN1013">
        <f t="shared" si="82"/>
        <v>339.22261484098937</v>
      </c>
      <c r="AO1013">
        <f t="shared" si="82"/>
        <v>466.4310954063604</v>
      </c>
      <c r="AP1013">
        <v>0.318</v>
      </c>
      <c r="AR1013">
        <v>-999</v>
      </c>
      <c r="AS1013">
        <v>0.071</v>
      </c>
      <c r="AW1013">
        <v>5.032</v>
      </c>
    </row>
    <row r="1014" spans="1:49" ht="12.75">
      <c r="A1014" s="23">
        <v>37856</v>
      </c>
      <c r="B1014" s="22">
        <v>235</v>
      </c>
      <c r="C1014" s="24">
        <v>0.855208337</v>
      </c>
      <c r="D1014" s="25">
        <v>0.855208337</v>
      </c>
      <c r="E1014">
        <v>0</v>
      </c>
      <c r="F1014">
        <v>39.08674857</v>
      </c>
      <c r="G1014">
        <v>-76.75966919</v>
      </c>
      <c r="H1014">
        <v>1056.9</v>
      </c>
      <c r="I1014">
        <v>1027.69</v>
      </c>
      <c r="J1014">
        <f t="shared" si="80"/>
        <v>-117.50571665628492</v>
      </c>
      <c r="K1014" s="10">
        <v>67.5010724550617</v>
      </c>
      <c r="L1014">
        <v>49.469908949265786</v>
      </c>
      <c r="M1014" s="10">
        <f t="shared" si="81"/>
        <v>58.485490702163744</v>
      </c>
      <c r="N1014" s="22">
        <v>28.3</v>
      </c>
      <c r="O1014" s="22">
        <v>39.7</v>
      </c>
      <c r="P1014" s="22">
        <v>38.2</v>
      </c>
      <c r="Q1014" s="22">
        <f t="shared" si="78"/>
        <v>37.150000000000006</v>
      </c>
      <c r="R1014"/>
      <c r="AD1014">
        <v>4424</v>
      </c>
      <c r="AE1014">
        <v>225</v>
      </c>
      <c r="AF1014">
        <v>93</v>
      </c>
      <c r="AG1014">
        <v>32</v>
      </c>
      <c r="AH1014">
        <v>8</v>
      </c>
      <c r="AI1014">
        <v>33</v>
      </c>
      <c r="AJ1014">
        <f t="shared" si="82"/>
        <v>93795.05300353357</v>
      </c>
      <c r="AK1014">
        <f t="shared" si="82"/>
        <v>4770.318021201413</v>
      </c>
      <c r="AL1014">
        <f t="shared" si="82"/>
        <v>1971.731448763251</v>
      </c>
      <c r="AM1014">
        <f t="shared" si="82"/>
        <v>678.4452296819787</v>
      </c>
      <c r="AN1014">
        <f t="shared" si="82"/>
        <v>169.61130742049468</v>
      </c>
      <c r="AO1014">
        <f t="shared" si="82"/>
        <v>699.6466431095406</v>
      </c>
      <c r="AP1014">
        <v>0.339</v>
      </c>
      <c r="AR1014">
        <v>-999</v>
      </c>
      <c r="AS1014">
        <v>0.011</v>
      </c>
      <c r="AW1014">
        <v>5.036</v>
      </c>
    </row>
    <row r="1015" spans="1:49" ht="12.75">
      <c r="A1015" s="23">
        <v>37856</v>
      </c>
      <c r="B1015" s="22">
        <v>235</v>
      </c>
      <c r="C1015" s="24">
        <v>0.85532409</v>
      </c>
      <c r="D1015" s="25">
        <v>0.85532409</v>
      </c>
      <c r="E1015">
        <v>0</v>
      </c>
      <c r="F1015">
        <v>39.0867338</v>
      </c>
      <c r="G1015">
        <v>-76.75904316</v>
      </c>
      <c r="H1015">
        <v>1057</v>
      </c>
      <c r="I1015">
        <v>1027.79</v>
      </c>
      <c r="J1015">
        <f t="shared" si="80"/>
        <v>-118.31369838109322</v>
      </c>
      <c r="K1015" s="10">
        <v>66.6930907302534</v>
      </c>
      <c r="L1015">
        <v>48.661927224457486</v>
      </c>
      <c r="M1015" s="10">
        <f t="shared" si="81"/>
        <v>57.677508977355444</v>
      </c>
      <c r="N1015" s="22">
        <v>28.4</v>
      </c>
      <c r="O1015" s="22">
        <v>39.4</v>
      </c>
      <c r="P1015" s="22">
        <v>40.6</v>
      </c>
      <c r="Q1015" s="22">
        <f t="shared" si="78"/>
        <v>39.400000000000006</v>
      </c>
      <c r="R1015"/>
      <c r="AD1015">
        <v>4380</v>
      </c>
      <c r="AE1015">
        <v>207</v>
      </c>
      <c r="AF1015">
        <v>105</v>
      </c>
      <c r="AG1015">
        <v>27</v>
      </c>
      <c r="AH1015">
        <v>12</v>
      </c>
      <c r="AI1015">
        <v>35</v>
      </c>
      <c r="AJ1015">
        <f t="shared" si="82"/>
        <v>92862.19081272084</v>
      </c>
      <c r="AK1015">
        <f t="shared" si="82"/>
        <v>4388.6925795053</v>
      </c>
      <c r="AL1015">
        <f t="shared" si="82"/>
        <v>2226.1484098939927</v>
      </c>
      <c r="AM1015">
        <f t="shared" si="82"/>
        <v>572.4381625441696</v>
      </c>
      <c r="AN1015">
        <f t="shared" si="82"/>
        <v>254.41696113074204</v>
      </c>
      <c r="AO1015">
        <f t="shared" si="82"/>
        <v>742.0494699646642</v>
      </c>
      <c r="AP1015">
        <v>0.406</v>
      </c>
      <c r="AR1015">
        <v>-999</v>
      </c>
      <c r="AS1015">
        <v>0.011</v>
      </c>
      <c r="AW1015">
        <v>5.03</v>
      </c>
    </row>
    <row r="1016" spans="1:49" ht="12.75">
      <c r="A1016" s="23">
        <v>37856</v>
      </c>
      <c r="B1016" s="22">
        <v>235</v>
      </c>
      <c r="C1016" s="24">
        <v>0.855439842</v>
      </c>
      <c r="D1016" s="25">
        <v>0.855439842</v>
      </c>
      <c r="E1016">
        <v>0</v>
      </c>
      <c r="F1016">
        <v>39.08696538</v>
      </c>
      <c r="G1016">
        <v>-76.75882201</v>
      </c>
      <c r="H1016">
        <v>1057.2</v>
      </c>
      <c r="I1016">
        <v>1027.99</v>
      </c>
      <c r="J1016">
        <f t="shared" si="80"/>
        <v>-119.92942601696832</v>
      </c>
      <c r="K1016" s="10">
        <v>65.0773630943783</v>
      </c>
      <c r="L1016">
        <v>47.04619958858238</v>
      </c>
      <c r="M1016" s="10">
        <f t="shared" si="81"/>
        <v>56.06178134148034</v>
      </c>
      <c r="N1016" s="22">
        <v>28.4</v>
      </c>
      <c r="O1016" s="22">
        <v>39.3</v>
      </c>
      <c r="P1016" s="22">
        <v>41.6</v>
      </c>
      <c r="Q1016" s="22">
        <f t="shared" si="78"/>
        <v>41.1</v>
      </c>
      <c r="R1016"/>
      <c r="AD1016">
        <v>4407</v>
      </c>
      <c r="AE1016">
        <v>233</v>
      </c>
      <c r="AF1016">
        <v>100</v>
      </c>
      <c r="AG1016">
        <v>26</v>
      </c>
      <c r="AH1016">
        <v>10</v>
      </c>
      <c r="AI1016">
        <v>30</v>
      </c>
      <c r="AJ1016">
        <f t="shared" si="82"/>
        <v>93434.62897526502</v>
      </c>
      <c r="AK1016">
        <f t="shared" si="82"/>
        <v>4939.929328621908</v>
      </c>
      <c r="AL1016">
        <f t="shared" si="82"/>
        <v>2120.141342756184</v>
      </c>
      <c r="AM1016">
        <f t="shared" si="82"/>
        <v>551.2367491166077</v>
      </c>
      <c r="AN1016">
        <f t="shared" si="82"/>
        <v>212.01413427561837</v>
      </c>
      <c r="AO1016">
        <f t="shared" si="82"/>
        <v>636.0424028268551</v>
      </c>
      <c r="AP1016">
        <v>0.289</v>
      </c>
      <c r="AR1016">
        <v>-999</v>
      </c>
      <c r="AS1016">
        <v>0.011</v>
      </c>
      <c r="AW1016">
        <v>5.035</v>
      </c>
    </row>
    <row r="1017" spans="1:49" ht="12.75">
      <c r="A1017" s="23">
        <v>37856</v>
      </c>
      <c r="B1017" s="22">
        <v>235</v>
      </c>
      <c r="C1017" s="24">
        <v>0.855555534</v>
      </c>
      <c r="D1017" s="25">
        <v>0.855555534</v>
      </c>
      <c r="E1017">
        <v>0</v>
      </c>
      <c r="F1017">
        <v>39.08733029</v>
      </c>
      <c r="G1017">
        <v>-76.75879898</v>
      </c>
      <c r="H1017">
        <v>1057</v>
      </c>
      <c r="I1017">
        <v>1027.79</v>
      </c>
      <c r="J1017">
        <f t="shared" si="80"/>
        <v>-118.31369838109322</v>
      </c>
      <c r="K1017" s="10">
        <v>66.6930907302534</v>
      </c>
      <c r="L1017">
        <v>48.661927224457486</v>
      </c>
      <c r="M1017" s="10">
        <f t="shared" si="81"/>
        <v>57.677508977355444</v>
      </c>
      <c r="N1017" s="22">
        <v>28.4</v>
      </c>
      <c r="O1017" s="22">
        <v>39.8</v>
      </c>
      <c r="P1017" s="22">
        <v>40.6</v>
      </c>
      <c r="Q1017" s="22">
        <f t="shared" si="78"/>
        <v>41.1</v>
      </c>
      <c r="R1017"/>
      <c r="AD1017">
        <v>4391</v>
      </c>
      <c r="AE1017">
        <v>244</v>
      </c>
      <c r="AF1017">
        <v>99</v>
      </c>
      <c r="AG1017">
        <v>37</v>
      </c>
      <c r="AH1017">
        <v>7</v>
      </c>
      <c r="AI1017">
        <v>28</v>
      </c>
      <c r="AJ1017">
        <f t="shared" si="82"/>
        <v>93095.40636042402</v>
      </c>
      <c r="AK1017">
        <f t="shared" si="82"/>
        <v>5173.144876325088</v>
      </c>
      <c r="AL1017">
        <f t="shared" si="82"/>
        <v>2098.939929328622</v>
      </c>
      <c r="AM1017">
        <f t="shared" si="82"/>
        <v>784.452296819788</v>
      </c>
      <c r="AN1017">
        <f t="shared" si="82"/>
        <v>148.40989399293287</v>
      </c>
      <c r="AO1017">
        <f t="shared" si="82"/>
        <v>593.6395759717315</v>
      </c>
      <c r="AP1017">
        <v>0.249</v>
      </c>
      <c r="AR1017">
        <v>-999</v>
      </c>
      <c r="AS1017">
        <v>0.011</v>
      </c>
      <c r="AW1017">
        <v>5.034</v>
      </c>
    </row>
    <row r="1018" spans="1:49" ht="12.75">
      <c r="A1018" s="23">
        <v>37856</v>
      </c>
      <c r="B1018" s="22">
        <v>235</v>
      </c>
      <c r="C1018" s="24">
        <v>0.855671287</v>
      </c>
      <c r="D1018" s="25">
        <v>0.855671287</v>
      </c>
      <c r="E1018">
        <v>0</v>
      </c>
      <c r="F1018">
        <v>39.08754301</v>
      </c>
      <c r="G1018">
        <v>-76.75878462</v>
      </c>
      <c r="H1018">
        <v>1057.2</v>
      </c>
      <c r="I1018">
        <v>1027.99</v>
      </c>
      <c r="J1018">
        <f t="shared" si="80"/>
        <v>-119.92942601696832</v>
      </c>
      <c r="K1018" s="10">
        <v>65.0773630943783</v>
      </c>
      <c r="L1018">
        <v>47.04619958858238</v>
      </c>
      <c r="M1018" s="10">
        <f t="shared" si="81"/>
        <v>56.06178134148034</v>
      </c>
      <c r="N1018" s="22">
        <v>28.4</v>
      </c>
      <c r="O1018" s="22">
        <v>38.8</v>
      </c>
      <c r="P1018" s="22">
        <v>41.6</v>
      </c>
      <c r="Q1018" s="22">
        <f t="shared" si="78"/>
        <v>41.1</v>
      </c>
      <c r="R1018"/>
      <c r="AD1018">
        <v>4378</v>
      </c>
      <c r="AE1018">
        <v>227</v>
      </c>
      <c r="AF1018">
        <v>127</v>
      </c>
      <c r="AG1018">
        <v>24</v>
      </c>
      <c r="AH1018">
        <v>11</v>
      </c>
      <c r="AI1018">
        <v>29</v>
      </c>
      <c r="AJ1018">
        <f t="shared" si="82"/>
        <v>92819.78798586573</v>
      </c>
      <c r="AK1018">
        <f t="shared" si="82"/>
        <v>4812.720848056537</v>
      </c>
      <c r="AL1018">
        <f t="shared" si="82"/>
        <v>2692.5795053003535</v>
      </c>
      <c r="AM1018">
        <f t="shared" si="82"/>
        <v>508.8339222614841</v>
      </c>
      <c r="AN1018">
        <f t="shared" si="82"/>
        <v>233.2155477031802</v>
      </c>
      <c r="AO1018">
        <f t="shared" si="82"/>
        <v>614.8409893992932</v>
      </c>
      <c r="AP1018">
        <v>0.339</v>
      </c>
      <c r="AR1018">
        <v>-999</v>
      </c>
      <c r="AS1018">
        <v>0.011</v>
      </c>
      <c r="AW1018">
        <v>5.037</v>
      </c>
    </row>
    <row r="1019" spans="1:49" ht="12.75">
      <c r="A1019" s="23">
        <v>37856</v>
      </c>
      <c r="B1019" s="22">
        <v>235</v>
      </c>
      <c r="C1019" s="24">
        <v>0.855787039</v>
      </c>
      <c r="D1019" s="25">
        <v>0.855787039</v>
      </c>
      <c r="E1019">
        <v>0</v>
      </c>
      <c r="F1019">
        <v>39.0875977</v>
      </c>
      <c r="G1019">
        <v>-76.75906735</v>
      </c>
      <c r="H1019">
        <v>1057.1</v>
      </c>
      <c r="I1019">
        <v>1027.89</v>
      </c>
      <c r="J1019">
        <f t="shared" si="80"/>
        <v>-119.12160149622379</v>
      </c>
      <c r="K1019" s="10">
        <v>65.88518761512469</v>
      </c>
      <c r="L1019">
        <v>47.854024109328776</v>
      </c>
      <c r="M1019" s="10">
        <f t="shared" si="81"/>
        <v>56.869605862226734</v>
      </c>
      <c r="N1019" s="22">
        <v>28.5</v>
      </c>
      <c r="O1019" s="22">
        <v>39.5</v>
      </c>
      <c r="P1019" s="22">
        <v>41.6</v>
      </c>
      <c r="Q1019" s="22">
        <f t="shared" si="78"/>
        <v>41.6</v>
      </c>
      <c r="R1019"/>
      <c r="AD1019">
        <v>4394</v>
      </c>
      <c r="AE1019">
        <v>199</v>
      </c>
      <c r="AF1019">
        <v>93</v>
      </c>
      <c r="AG1019">
        <v>33</v>
      </c>
      <c r="AH1019">
        <v>4</v>
      </c>
      <c r="AI1019">
        <v>29</v>
      </c>
      <c r="AJ1019">
        <f t="shared" si="82"/>
        <v>93159.01060070671</v>
      </c>
      <c r="AK1019">
        <f t="shared" si="82"/>
        <v>4219.081272084805</v>
      </c>
      <c r="AL1019">
        <f t="shared" si="82"/>
        <v>1971.731448763251</v>
      </c>
      <c r="AM1019">
        <f t="shared" si="82"/>
        <v>699.6466431095406</v>
      </c>
      <c r="AN1019">
        <f t="shared" si="82"/>
        <v>84.80565371024734</v>
      </c>
      <c r="AO1019">
        <f t="shared" si="82"/>
        <v>614.8409893992932</v>
      </c>
      <c r="AP1019">
        <v>0.339</v>
      </c>
      <c r="AS1019">
        <v>0.031</v>
      </c>
      <c r="AW1019">
        <v>5.036</v>
      </c>
    </row>
    <row r="1020" spans="1:49" ht="12.75">
      <c r="A1020" s="23">
        <v>37856</v>
      </c>
      <c r="B1020" s="22">
        <v>235</v>
      </c>
      <c r="C1020" s="24">
        <v>0.855902791</v>
      </c>
      <c r="D1020" s="25">
        <v>0.855902791</v>
      </c>
      <c r="E1020">
        <v>0</v>
      </c>
      <c r="F1020">
        <v>39.08749655</v>
      </c>
      <c r="G1020">
        <v>-76.75938553</v>
      </c>
      <c r="H1020">
        <v>1056.9</v>
      </c>
      <c r="I1020">
        <v>1027.69</v>
      </c>
      <c r="J1020">
        <f t="shared" si="80"/>
        <v>-117.50571665628492</v>
      </c>
      <c r="K1020" s="10">
        <v>67.5010724550617</v>
      </c>
      <c r="L1020">
        <v>49.469908949265786</v>
      </c>
      <c r="M1020" s="10">
        <f t="shared" si="81"/>
        <v>58.485490702163744</v>
      </c>
      <c r="N1020" s="22">
        <v>28.9</v>
      </c>
      <c r="O1020" s="22">
        <v>39.8</v>
      </c>
      <c r="P1020" s="22">
        <v>42</v>
      </c>
      <c r="Q1020" s="22">
        <f t="shared" si="78"/>
        <v>41.8</v>
      </c>
      <c r="R1020"/>
      <c r="AD1020">
        <v>4296</v>
      </c>
      <c r="AE1020">
        <v>207</v>
      </c>
      <c r="AF1020">
        <v>98</v>
      </c>
      <c r="AG1020">
        <v>31</v>
      </c>
      <c r="AH1020">
        <v>11</v>
      </c>
      <c r="AI1020">
        <v>28</v>
      </c>
      <c r="AJ1020">
        <f t="shared" si="82"/>
        <v>91081.27208480565</v>
      </c>
      <c r="AK1020">
        <f t="shared" si="82"/>
        <v>4388.6925795053</v>
      </c>
      <c r="AL1020">
        <f t="shared" si="82"/>
        <v>2077.73851590106</v>
      </c>
      <c r="AM1020">
        <f t="shared" si="82"/>
        <v>657.243816254417</v>
      </c>
      <c r="AN1020">
        <f t="shared" si="82"/>
        <v>233.2155477031802</v>
      </c>
      <c r="AO1020">
        <f t="shared" si="82"/>
        <v>593.6395759717315</v>
      </c>
      <c r="AP1020">
        <v>0.269</v>
      </c>
      <c r="AS1020">
        <v>0.001</v>
      </c>
      <c r="AW1020">
        <v>5.034</v>
      </c>
    </row>
    <row r="1021" spans="1:49" ht="12.75">
      <c r="A1021" s="23">
        <v>37856</v>
      </c>
      <c r="B1021" s="22">
        <v>235</v>
      </c>
      <c r="C1021" s="24">
        <v>0.856018543</v>
      </c>
      <c r="D1021" s="25">
        <v>0.856018543</v>
      </c>
      <c r="E1021">
        <v>0</v>
      </c>
      <c r="F1021">
        <v>39.08730207</v>
      </c>
      <c r="G1021">
        <v>-76.75947165</v>
      </c>
      <c r="H1021">
        <v>1057</v>
      </c>
      <c r="I1021">
        <v>1027.79</v>
      </c>
      <c r="J1021">
        <f t="shared" si="80"/>
        <v>-118.31369838109322</v>
      </c>
      <c r="K1021" s="10">
        <v>66.6930907302534</v>
      </c>
      <c r="L1021">
        <v>48.661927224457486</v>
      </c>
      <c r="M1021" s="10">
        <f t="shared" si="81"/>
        <v>57.677508977355444</v>
      </c>
      <c r="N1021" s="22">
        <v>28.9</v>
      </c>
      <c r="O1021" s="22">
        <v>39.8</v>
      </c>
      <c r="P1021" s="22">
        <v>46.1</v>
      </c>
      <c r="Q1021" s="22">
        <f t="shared" si="78"/>
        <v>44.05</v>
      </c>
      <c r="R1021"/>
      <c r="AD1021">
        <v>4310</v>
      </c>
      <c r="AE1021">
        <v>220</v>
      </c>
      <c r="AF1021">
        <v>76</v>
      </c>
      <c r="AG1021">
        <v>31</v>
      </c>
      <c r="AH1021">
        <v>9</v>
      </c>
      <c r="AI1021">
        <v>29</v>
      </c>
      <c r="AJ1021">
        <f t="shared" si="82"/>
        <v>91378.09187279151</v>
      </c>
      <c r="AK1021">
        <f t="shared" si="82"/>
        <v>4664.310954063604</v>
      </c>
      <c r="AL1021">
        <f t="shared" si="82"/>
        <v>1611.3074204946995</v>
      </c>
      <c r="AM1021">
        <f t="shared" si="82"/>
        <v>657.243816254417</v>
      </c>
      <c r="AN1021">
        <f t="shared" si="82"/>
        <v>190.81272084805653</v>
      </c>
      <c r="AO1021">
        <f t="shared" si="82"/>
        <v>614.8409893992932</v>
      </c>
      <c r="AP1021">
        <v>0.398</v>
      </c>
      <c r="AS1021">
        <v>0.031</v>
      </c>
      <c r="AW1021">
        <v>5.032</v>
      </c>
    </row>
    <row r="1022" spans="1:49" ht="12.75">
      <c r="A1022" s="23">
        <v>37856</v>
      </c>
      <c r="B1022" s="22">
        <v>235</v>
      </c>
      <c r="C1022" s="24">
        <v>0.856134236</v>
      </c>
      <c r="D1022" s="25">
        <v>0.856134236</v>
      </c>
      <c r="E1022">
        <v>0</v>
      </c>
      <c r="F1022">
        <v>39.08719005</v>
      </c>
      <c r="G1022">
        <v>-76.75937302</v>
      </c>
      <c r="H1022">
        <v>1057</v>
      </c>
      <c r="I1022">
        <v>1027.79</v>
      </c>
      <c r="J1022">
        <f t="shared" si="80"/>
        <v>-118.31369838109322</v>
      </c>
      <c r="K1022" s="10">
        <v>66.6930907302534</v>
      </c>
      <c r="L1022">
        <v>48.661927224457486</v>
      </c>
      <c r="M1022" s="10">
        <f t="shared" si="81"/>
        <v>57.677508977355444</v>
      </c>
      <c r="N1022" s="22">
        <v>29</v>
      </c>
      <c r="O1022" s="22">
        <v>40.2</v>
      </c>
      <c r="P1022" s="22">
        <v>47.1</v>
      </c>
      <c r="Q1022" s="22">
        <f t="shared" si="78"/>
        <v>46.6</v>
      </c>
      <c r="R1022"/>
      <c r="AD1022">
        <v>4186</v>
      </c>
      <c r="AE1022">
        <v>208</v>
      </c>
      <c r="AF1022">
        <v>93</v>
      </c>
      <c r="AG1022">
        <v>26</v>
      </c>
      <c r="AH1022">
        <v>13</v>
      </c>
      <c r="AI1022">
        <v>29</v>
      </c>
      <c r="AJ1022">
        <f t="shared" si="82"/>
        <v>88749.11660777385</v>
      </c>
      <c r="AK1022">
        <f t="shared" si="82"/>
        <v>4409.893992932862</v>
      </c>
      <c r="AL1022">
        <f t="shared" si="82"/>
        <v>1971.731448763251</v>
      </c>
      <c r="AM1022">
        <f t="shared" si="82"/>
        <v>551.2367491166077</v>
      </c>
      <c r="AN1022">
        <f t="shared" si="82"/>
        <v>275.61837455830386</v>
      </c>
      <c r="AO1022">
        <f t="shared" si="82"/>
        <v>614.8409893992932</v>
      </c>
      <c r="AP1022">
        <v>0.359</v>
      </c>
      <c r="AS1022">
        <v>0.121</v>
      </c>
      <c r="AW1022">
        <v>5.032</v>
      </c>
    </row>
    <row r="1023" spans="1:49" ht="12.75">
      <c r="A1023" s="23">
        <v>37856</v>
      </c>
      <c r="B1023" s="22">
        <v>235</v>
      </c>
      <c r="C1023" s="24">
        <v>0.856249988</v>
      </c>
      <c r="D1023" s="25">
        <v>0.856249988</v>
      </c>
      <c r="E1023">
        <v>0</v>
      </c>
      <c r="F1023">
        <v>39.08724782</v>
      </c>
      <c r="G1023">
        <v>-76.75932997</v>
      </c>
      <c r="H1023">
        <v>1057</v>
      </c>
      <c r="I1023">
        <v>1027.79</v>
      </c>
      <c r="J1023">
        <f t="shared" si="80"/>
        <v>-118.31369838109322</v>
      </c>
      <c r="K1023" s="10">
        <v>66.6930907302534</v>
      </c>
      <c r="L1023">
        <v>48.661927224457486</v>
      </c>
      <c r="M1023" s="10">
        <f t="shared" si="81"/>
        <v>57.677508977355444</v>
      </c>
      <c r="N1023" s="22">
        <v>28.9</v>
      </c>
      <c r="O1023" s="22">
        <v>39.6</v>
      </c>
      <c r="P1023" s="22">
        <v>13.3</v>
      </c>
      <c r="Q1023" s="22">
        <f>AVERAGE(P1022:P1023)</f>
        <v>30.200000000000003</v>
      </c>
      <c r="R1023"/>
      <c r="AD1023">
        <v>4135</v>
      </c>
      <c r="AE1023">
        <v>234</v>
      </c>
      <c r="AF1023">
        <v>93</v>
      </c>
      <c r="AG1023">
        <v>27</v>
      </c>
      <c r="AH1023">
        <v>10</v>
      </c>
      <c r="AI1023">
        <v>40</v>
      </c>
      <c r="AJ1023">
        <f t="shared" si="82"/>
        <v>87667.8445229682</v>
      </c>
      <c r="AK1023">
        <f t="shared" si="82"/>
        <v>4961.1307420494695</v>
      </c>
      <c r="AL1023">
        <f t="shared" si="82"/>
        <v>1971.731448763251</v>
      </c>
      <c r="AM1023">
        <f t="shared" si="82"/>
        <v>572.4381625441696</v>
      </c>
      <c r="AN1023">
        <f t="shared" si="82"/>
        <v>212.01413427561837</v>
      </c>
      <c r="AO1023">
        <f t="shared" si="82"/>
        <v>848.0565371024735</v>
      </c>
      <c r="AP1023">
        <v>-0.152</v>
      </c>
      <c r="AS1023">
        <v>0.001</v>
      </c>
      <c r="AW1023">
        <v>0.177</v>
      </c>
    </row>
    <row r="1024" spans="1:49" ht="12.75">
      <c r="A1024" s="23">
        <v>37856</v>
      </c>
      <c r="B1024" s="22">
        <v>235</v>
      </c>
      <c r="C1024" s="24">
        <v>0.85636574</v>
      </c>
      <c r="D1024" s="25">
        <v>0.85636574</v>
      </c>
      <c r="E1024">
        <v>0</v>
      </c>
      <c r="F1024">
        <v>39.08725268</v>
      </c>
      <c r="G1024">
        <v>-76.75933969</v>
      </c>
      <c r="H1024">
        <v>1057</v>
      </c>
      <c r="I1024">
        <v>1027.79</v>
      </c>
      <c r="J1024">
        <f t="shared" si="80"/>
        <v>-118.31369838109322</v>
      </c>
      <c r="K1024" s="10">
        <v>66.6930907302534</v>
      </c>
      <c r="L1024">
        <v>48.661927224457486</v>
      </c>
      <c r="M1024" s="10">
        <f t="shared" si="81"/>
        <v>57.677508977355444</v>
      </c>
      <c r="N1024" s="22">
        <v>29</v>
      </c>
      <c r="O1024" s="22">
        <v>39.4</v>
      </c>
      <c r="P1024" s="22">
        <v>-8.9</v>
      </c>
      <c r="R1024"/>
      <c r="AD1024">
        <v>4178</v>
      </c>
      <c r="AE1024">
        <v>212</v>
      </c>
      <c r="AF1024">
        <v>65</v>
      </c>
      <c r="AG1024">
        <v>26</v>
      </c>
      <c r="AH1024">
        <v>10</v>
      </c>
      <c r="AI1024">
        <v>30</v>
      </c>
      <c r="AJ1024">
        <f t="shared" si="82"/>
        <v>88579.50530035335</v>
      </c>
      <c r="AK1024">
        <f t="shared" si="82"/>
        <v>4494.699646643109</v>
      </c>
      <c r="AL1024">
        <f t="shared" si="82"/>
        <v>1378.0918727915193</v>
      </c>
      <c r="AM1024">
        <f t="shared" si="82"/>
        <v>551.2367491166077</v>
      </c>
      <c r="AN1024">
        <f t="shared" si="82"/>
        <v>212.01413427561837</v>
      </c>
      <c r="AO1024">
        <f t="shared" si="82"/>
        <v>636.0424028268551</v>
      </c>
      <c r="AP1024">
        <v>-0.014</v>
      </c>
      <c r="AS1024">
        <v>0.001</v>
      </c>
      <c r="AW1024">
        <v>0.069</v>
      </c>
    </row>
    <row r="1025" spans="1:49" ht="12.75">
      <c r="A1025" s="23">
        <v>37856</v>
      </c>
      <c r="B1025" s="22">
        <v>235</v>
      </c>
      <c r="C1025" s="24">
        <v>0.856481493</v>
      </c>
      <c r="D1025" s="25">
        <v>0.856481493</v>
      </c>
      <c r="E1025">
        <v>0</v>
      </c>
      <c r="F1025">
        <v>39.08723925</v>
      </c>
      <c r="G1025">
        <v>-76.75936636</v>
      </c>
      <c r="H1025">
        <v>1057</v>
      </c>
      <c r="I1025">
        <v>1027.79</v>
      </c>
      <c r="J1025">
        <f t="shared" si="80"/>
        <v>-118.31369838109322</v>
      </c>
      <c r="K1025" s="10">
        <v>66.6930907302534</v>
      </c>
      <c r="L1025">
        <v>48.661927224457486</v>
      </c>
      <c r="M1025" s="10">
        <f t="shared" si="81"/>
        <v>57.677508977355444</v>
      </c>
      <c r="N1025" s="22">
        <v>29.3</v>
      </c>
      <c r="O1025" s="22">
        <v>40</v>
      </c>
      <c r="P1025" s="22">
        <v>-8.8</v>
      </c>
      <c r="R1025"/>
      <c r="AD1025">
        <v>4184</v>
      </c>
      <c r="AE1025">
        <v>231</v>
      </c>
      <c r="AF1025">
        <v>94</v>
      </c>
      <c r="AG1025">
        <v>27</v>
      </c>
      <c r="AH1025">
        <v>10</v>
      </c>
      <c r="AI1025">
        <v>23</v>
      </c>
      <c r="AJ1025">
        <f t="shared" si="82"/>
        <v>88706.71378091873</v>
      </c>
      <c r="AK1025">
        <f t="shared" si="82"/>
        <v>4897.526501766784</v>
      </c>
      <c r="AL1025">
        <f t="shared" si="82"/>
        <v>1992.9328621908128</v>
      </c>
      <c r="AM1025">
        <f t="shared" si="82"/>
        <v>572.4381625441696</v>
      </c>
      <c r="AN1025">
        <f t="shared" si="82"/>
        <v>212.01413427561837</v>
      </c>
      <c r="AO1025">
        <f t="shared" si="82"/>
        <v>487.63250883392226</v>
      </c>
      <c r="AP1025">
        <v>-0.001</v>
      </c>
      <c r="AS1025">
        <v>0.001</v>
      </c>
      <c r="AW1025">
        <v>0.049</v>
      </c>
    </row>
    <row r="1026" spans="1:49" ht="12.75">
      <c r="A1026" s="23">
        <v>37856</v>
      </c>
      <c r="B1026" s="22">
        <v>235</v>
      </c>
      <c r="C1026" s="24">
        <v>0.856562495</v>
      </c>
      <c r="D1026" s="25">
        <v>0.856562495</v>
      </c>
      <c r="E1026">
        <v>0</v>
      </c>
      <c r="F1026">
        <v>39.08724716</v>
      </c>
      <c r="G1026">
        <v>-76.75934796</v>
      </c>
      <c r="H1026">
        <v>1057.3666666666668</v>
      </c>
      <c r="I1026">
        <v>1028.1566666666668</v>
      </c>
      <c r="J1026">
        <f t="shared" si="80"/>
        <v>-121.27562560555069</v>
      </c>
      <c r="K1026" s="10">
        <v>63.731163505795934</v>
      </c>
      <c r="L1026">
        <v>45.7</v>
      </c>
      <c r="M1026" s="10">
        <f t="shared" si="81"/>
        <v>54.71558175289797</v>
      </c>
      <c r="N1026" s="22">
        <v>29.3</v>
      </c>
      <c r="O1026" s="22">
        <v>38.9</v>
      </c>
      <c r="P1026" s="22">
        <v>-8.9</v>
      </c>
      <c r="R1026"/>
      <c r="AD1026">
        <v>4141</v>
      </c>
      <c r="AE1026">
        <v>217</v>
      </c>
      <c r="AF1026">
        <v>90</v>
      </c>
      <c r="AG1026">
        <v>24</v>
      </c>
      <c r="AH1026">
        <v>9</v>
      </c>
      <c r="AI1026">
        <v>37</v>
      </c>
      <c r="AJ1026">
        <f t="shared" si="82"/>
        <v>87795.05300353357</v>
      </c>
      <c r="AK1026">
        <f t="shared" si="82"/>
        <v>4600.706713780919</v>
      </c>
      <c r="AL1026">
        <f t="shared" si="82"/>
        <v>1908.1272084805653</v>
      </c>
      <c r="AM1026">
        <f t="shared" si="82"/>
        <v>508.8339222614841</v>
      </c>
      <c r="AN1026">
        <f t="shared" si="82"/>
        <v>190.81272084805653</v>
      </c>
      <c r="AO1026">
        <f t="shared" si="82"/>
        <v>784.452296819788</v>
      </c>
      <c r="AP1026">
        <v>0</v>
      </c>
      <c r="AS1026">
        <v>0.001</v>
      </c>
      <c r="AW1026">
        <v>0.039</v>
      </c>
    </row>
    <row r="1027" spans="4:41" ht="12.75">
      <c r="AD1027">
        <v>4308</v>
      </c>
      <c r="AE1027">
        <v>223</v>
      </c>
      <c r="AF1027">
        <v>107</v>
      </c>
      <c r="AG1027">
        <v>27</v>
      </c>
      <c r="AH1027">
        <v>10</v>
      </c>
      <c r="AI1027">
        <v>26</v>
      </c>
      <c r="AJ1027">
        <f t="shared" si="82"/>
        <v>91335.6890459364</v>
      </c>
      <c r="AK1027">
        <f t="shared" si="82"/>
        <v>4727.915194346289</v>
      </c>
      <c r="AL1027">
        <f t="shared" si="82"/>
        <v>2268.5512367491165</v>
      </c>
      <c r="AM1027">
        <f t="shared" si="82"/>
        <v>572.4381625441696</v>
      </c>
      <c r="AN1027">
        <f t="shared" si="82"/>
        <v>212.01413427561837</v>
      </c>
      <c r="AO1027">
        <f t="shared" si="82"/>
        <v>551.2367491166077</v>
      </c>
    </row>
    <row r="1028" spans="4:41" ht="12.75">
      <c r="AD1028">
        <v>4150</v>
      </c>
      <c r="AE1028">
        <v>212</v>
      </c>
      <c r="AF1028">
        <v>92</v>
      </c>
      <c r="AG1028">
        <v>28</v>
      </c>
      <c r="AH1028">
        <v>8</v>
      </c>
      <c r="AI1028">
        <v>28</v>
      </c>
      <c r="AJ1028">
        <f t="shared" si="82"/>
        <v>87985.86572438163</v>
      </c>
      <c r="AK1028">
        <f t="shared" si="82"/>
        <v>4494.699646643109</v>
      </c>
      <c r="AL1028">
        <f t="shared" si="82"/>
        <v>1950.530035335689</v>
      </c>
      <c r="AM1028">
        <f t="shared" si="82"/>
        <v>593.6395759717315</v>
      </c>
      <c r="AN1028">
        <f t="shared" si="82"/>
        <v>169.61130742049468</v>
      </c>
      <c r="AO1028">
        <f t="shared" si="82"/>
        <v>593.6395759717315</v>
      </c>
    </row>
    <row r="1029" spans="4:41" ht="12.75">
      <c r="AD1029">
        <v>4214</v>
      </c>
      <c r="AE1029">
        <v>215</v>
      </c>
      <c r="AF1029">
        <v>86</v>
      </c>
      <c r="AG1029">
        <v>30</v>
      </c>
      <c r="AH1029">
        <v>16</v>
      </c>
      <c r="AI1029">
        <v>28</v>
      </c>
      <c r="AJ1029">
        <f t="shared" si="82"/>
        <v>89342.75618374559</v>
      </c>
      <c r="AK1029">
        <f t="shared" si="82"/>
        <v>4558.303886925795</v>
      </c>
      <c r="AL1029">
        <f t="shared" si="82"/>
        <v>1823.321554770318</v>
      </c>
      <c r="AM1029">
        <f t="shared" si="82"/>
        <v>636.0424028268551</v>
      </c>
      <c r="AN1029">
        <f t="shared" si="82"/>
        <v>339.22261484098937</v>
      </c>
      <c r="AO1029">
        <f t="shared" si="82"/>
        <v>593.6395759717315</v>
      </c>
    </row>
    <row r="1030" spans="4:41" ht="12.75">
      <c r="AD1030">
        <v>4192</v>
      </c>
      <c r="AE1030">
        <v>224</v>
      </c>
      <c r="AF1030">
        <v>99</v>
      </c>
      <c r="AG1030">
        <v>30</v>
      </c>
      <c r="AH1030">
        <v>9</v>
      </c>
      <c r="AI1030">
        <v>38</v>
      </c>
      <c r="AJ1030">
        <f t="shared" si="82"/>
        <v>88876.32508833922</v>
      </c>
      <c r="AK1030">
        <f t="shared" si="82"/>
        <v>4749.116607773852</v>
      </c>
      <c r="AL1030">
        <f t="shared" si="82"/>
        <v>2098.939929328622</v>
      </c>
      <c r="AM1030">
        <f t="shared" si="82"/>
        <v>636.0424028268551</v>
      </c>
      <c r="AN1030">
        <f t="shared" si="82"/>
        <v>190.81272084805653</v>
      </c>
      <c r="AO1030">
        <f t="shared" si="82"/>
        <v>805.6537102473497</v>
      </c>
    </row>
    <row r="1031" spans="4:41" ht="12.75">
      <c r="AD1031">
        <v>4261</v>
      </c>
      <c r="AE1031">
        <v>201</v>
      </c>
      <c r="AF1031">
        <v>97</v>
      </c>
      <c r="AG1031">
        <v>25</v>
      </c>
      <c r="AH1031">
        <v>13</v>
      </c>
      <c r="AI1031">
        <v>20</v>
      </c>
      <c r="AJ1031">
        <f t="shared" si="82"/>
        <v>90339.22261484098</v>
      </c>
      <c r="AK1031">
        <f t="shared" si="82"/>
        <v>4261.484098939929</v>
      </c>
      <c r="AL1031">
        <f t="shared" si="82"/>
        <v>2056.537102473498</v>
      </c>
      <c r="AM1031">
        <f t="shared" si="82"/>
        <v>530.035335689046</v>
      </c>
      <c r="AN1031">
        <f t="shared" si="82"/>
        <v>275.61837455830386</v>
      </c>
      <c r="AO1031">
        <f t="shared" si="82"/>
        <v>424.02826855123675</v>
      </c>
    </row>
    <row r="1032" spans="4:41" ht="12.75">
      <c r="AD1032">
        <v>4528</v>
      </c>
      <c r="AE1032">
        <v>198</v>
      </c>
      <c r="AF1032">
        <v>100</v>
      </c>
      <c r="AG1032">
        <v>29</v>
      </c>
      <c r="AH1032">
        <v>10</v>
      </c>
      <c r="AI1032">
        <v>25</v>
      </c>
      <c r="AJ1032">
        <f t="shared" si="82"/>
        <v>96000</v>
      </c>
      <c r="AK1032">
        <f t="shared" si="82"/>
        <v>4197.879858657244</v>
      </c>
      <c r="AL1032">
        <f t="shared" si="82"/>
        <v>2120.141342756184</v>
      </c>
      <c r="AM1032">
        <f t="shared" si="82"/>
        <v>614.8409893992932</v>
      </c>
      <c r="AN1032">
        <f t="shared" si="82"/>
        <v>212.01413427561837</v>
      </c>
      <c r="AO1032">
        <f t="shared" si="82"/>
        <v>530.035335689046</v>
      </c>
    </row>
    <row r="1033" spans="4:41" ht="12.75">
      <c r="AD1033">
        <v>4586</v>
      </c>
      <c r="AE1033">
        <v>214</v>
      </c>
      <c r="AF1033">
        <v>82</v>
      </c>
      <c r="AG1033">
        <v>33</v>
      </c>
      <c r="AH1033">
        <v>10</v>
      </c>
      <c r="AI1033">
        <v>20</v>
      </c>
      <c r="AJ1033">
        <f t="shared" si="82"/>
        <v>97229.68197879859</v>
      </c>
      <c r="AK1033">
        <f t="shared" si="82"/>
        <v>4537.102473498233</v>
      </c>
      <c r="AL1033">
        <f t="shared" si="82"/>
        <v>1738.5159010600705</v>
      </c>
      <c r="AM1033">
        <f t="shared" si="82"/>
        <v>699.6466431095406</v>
      </c>
      <c r="AN1033">
        <f t="shared" si="82"/>
        <v>212.01413427561837</v>
      </c>
      <c r="AO1033">
        <f t="shared" si="82"/>
        <v>424.02826855123675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tabSelected="1" workbookViewId="0" topLeftCell="A43">
      <selection activeCell="F7" sqref="F7"/>
    </sheetView>
  </sheetViews>
  <sheetFormatPr defaultColWidth="9.140625" defaultRowHeight="12.75"/>
  <cols>
    <col min="2" max="2" width="73.14062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9" ht="12.75">
      <c r="A9" t="s">
        <v>6</v>
      </c>
    </row>
    <row r="10" spans="1:2" ht="12.75">
      <c r="A10">
        <v>171029</v>
      </c>
      <c r="B10" t="s">
        <v>7</v>
      </c>
    </row>
    <row r="11" spans="1:2" ht="12.75">
      <c r="A11">
        <v>171100</v>
      </c>
      <c r="B11" t="s">
        <v>8</v>
      </c>
    </row>
    <row r="12" spans="1:2" ht="12.75">
      <c r="A12">
        <v>171315</v>
      </c>
      <c r="B12" t="s">
        <v>9</v>
      </c>
    </row>
    <row r="13" spans="1:2" ht="12.75">
      <c r="A13">
        <v>171530</v>
      </c>
      <c r="B13" t="s">
        <v>10</v>
      </c>
    </row>
    <row r="14" spans="1:2" ht="12.75">
      <c r="A14">
        <v>171601</v>
      </c>
      <c r="B14" t="s">
        <v>11</v>
      </c>
    </row>
    <row r="15" ht="12.75">
      <c r="B15" t="s">
        <v>12</v>
      </c>
    </row>
    <row r="16" spans="1:2" ht="12.75">
      <c r="A16">
        <v>174307</v>
      </c>
      <c r="B16" t="s">
        <v>13</v>
      </c>
    </row>
    <row r="17" spans="1:2" ht="12.75">
      <c r="A17">
        <v>174320</v>
      </c>
      <c r="B17" t="s">
        <v>14</v>
      </c>
    </row>
    <row r="18" spans="1:2" ht="12.75">
      <c r="A18">
        <v>174356</v>
      </c>
      <c r="B18" t="s">
        <v>15</v>
      </c>
    </row>
    <row r="19" spans="1:2" ht="12.75">
      <c r="A19">
        <v>174441</v>
      </c>
      <c r="B19" t="s">
        <v>16</v>
      </c>
    </row>
    <row r="20" spans="1:2" ht="12.75">
      <c r="A20">
        <v>174803</v>
      </c>
      <c r="B20" t="s">
        <v>17</v>
      </c>
    </row>
    <row r="21" spans="1:2" ht="12.75">
      <c r="A21">
        <v>174820</v>
      </c>
      <c r="B21" t="s">
        <v>18</v>
      </c>
    </row>
    <row r="22" spans="1:2" ht="12.75">
      <c r="A22">
        <v>175226</v>
      </c>
      <c r="B22" t="s">
        <v>21</v>
      </c>
    </row>
    <row r="23" ht="12.75">
      <c r="B23" t="s">
        <v>22</v>
      </c>
    </row>
    <row r="24" spans="1:2" ht="12.75">
      <c r="A24">
        <v>175425</v>
      </c>
      <c r="B24" t="s">
        <v>23</v>
      </c>
    </row>
    <row r="25" spans="1:2" ht="12.75">
      <c r="A25">
        <v>175510</v>
      </c>
      <c r="B25" t="s">
        <v>24</v>
      </c>
    </row>
    <row r="26" spans="1:2" ht="12.75">
      <c r="A26">
        <v>175555</v>
      </c>
      <c r="B26" t="s">
        <v>25</v>
      </c>
    </row>
    <row r="27" ht="12.75">
      <c r="B27" t="s">
        <v>26</v>
      </c>
    </row>
    <row r="28" spans="1:2" ht="12.75">
      <c r="A28">
        <v>180500</v>
      </c>
      <c r="B28" t="s">
        <v>27</v>
      </c>
    </row>
    <row r="29" spans="1:2" ht="12.75">
      <c r="A29">
        <v>181115</v>
      </c>
      <c r="B29" t="s">
        <v>28</v>
      </c>
    </row>
    <row r="30" ht="12.75">
      <c r="B30" t="s">
        <v>29</v>
      </c>
    </row>
    <row r="31" spans="1:2" ht="12.75">
      <c r="A31">
        <v>182500</v>
      </c>
      <c r="B31" t="s">
        <v>30</v>
      </c>
    </row>
    <row r="32" spans="1:2" ht="12.75">
      <c r="A32">
        <v>183438</v>
      </c>
      <c r="B32" t="s">
        <v>31</v>
      </c>
    </row>
    <row r="33" spans="1:2" ht="12.75">
      <c r="A33">
        <v>183510</v>
      </c>
      <c r="B33" t="s">
        <v>32</v>
      </c>
    </row>
    <row r="34" spans="1:2" ht="12.75">
      <c r="A34">
        <v>183551</v>
      </c>
      <c r="B34" t="s">
        <v>33</v>
      </c>
    </row>
    <row r="35" spans="1:2" ht="12.75">
      <c r="A35">
        <v>183647</v>
      </c>
      <c r="B35" t="s">
        <v>34</v>
      </c>
    </row>
    <row r="36" ht="12.75">
      <c r="B36" t="s">
        <v>35</v>
      </c>
    </row>
    <row r="37" spans="1:2" ht="12.75">
      <c r="A37">
        <v>183953</v>
      </c>
      <c r="B37" t="s">
        <v>36</v>
      </c>
    </row>
    <row r="38" ht="12.75">
      <c r="B38" t="s">
        <v>37</v>
      </c>
    </row>
    <row r="39" spans="1:2" ht="12.75">
      <c r="A39">
        <v>184600</v>
      </c>
      <c r="B39" t="s">
        <v>38</v>
      </c>
    </row>
    <row r="40" spans="1:2" ht="12.75">
      <c r="A40">
        <v>184745</v>
      </c>
      <c r="B40" t="s">
        <v>39</v>
      </c>
    </row>
    <row r="41" spans="1:2" ht="12.75">
      <c r="A41">
        <v>190100</v>
      </c>
      <c r="B41" t="s">
        <v>40</v>
      </c>
    </row>
    <row r="42" spans="1:2" ht="12.75">
      <c r="A42">
        <v>190820</v>
      </c>
      <c r="B42" t="s">
        <v>41</v>
      </c>
    </row>
    <row r="43" ht="12.75">
      <c r="B43" t="s">
        <v>42</v>
      </c>
    </row>
    <row r="44" spans="1:2" ht="12.75">
      <c r="A44">
        <v>190920</v>
      </c>
      <c r="B44" t="s">
        <v>33</v>
      </c>
    </row>
    <row r="45" spans="1:2" ht="12.75">
      <c r="A45">
        <v>190950</v>
      </c>
      <c r="B45" t="s">
        <v>43</v>
      </c>
    </row>
    <row r="46" spans="1:2" ht="12.75">
      <c r="A46">
        <v>191110</v>
      </c>
      <c r="B46" t="s">
        <v>44</v>
      </c>
    </row>
    <row r="47" ht="12.75">
      <c r="B47" t="s">
        <v>45</v>
      </c>
    </row>
    <row r="48" spans="1:2" ht="12.75">
      <c r="A48">
        <v>191710</v>
      </c>
      <c r="B48" t="s">
        <v>46</v>
      </c>
    </row>
    <row r="49" spans="1:2" ht="12.75">
      <c r="A49">
        <v>191939</v>
      </c>
      <c r="B49" t="s">
        <v>47</v>
      </c>
    </row>
    <row r="50" spans="1:2" ht="12.75">
      <c r="A50">
        <v>191950</v>
      </c>
      <c r="B50" t="s">
        <v>48</v>
      </c>
    </row>
    <row r="51" spans="1:2" ht="12.75">
      <c r="A51">
        <v>193030</v>
      </c>
      <c r="B51" t="s">
        <v>49</v>
      </c>
    </row>
    <row r="52" spans="1:2" ht="12.75">
      <c r="A52">
        <v>193550</v>
      </c>
      <c r="B52" t="s">
        <v>50</v>
      </c>
    </row>
    <row r="53" ht="12.75">
      <c r="B53" t="s">
        <v>51</v>
      </c>
    </row>
    <row r="54" spans="1:2" ht="12.75">
      <c r="A54">
        <v>195540</v>
      </c>
      <c r="B54" t="s">
        <v>52</v>
      </c>
    </row>
    <row r="55" spans="1:2" ht="12.75">
      <c r="A55">
        <v>195600</v>
      </c>
      <c r="B55" t="s">
        <v>53</v>
      </c>
    </row>
    <row r="56" spans="1:2" ht="12.75">
      <c r="A56">
        <v>195650</v>
      </c>
      <c r="B56" t="s">
        <v>54</v>
      </c>
    </row>
    <row r="57" ht="12.75">
      <c r="B57" t="s">
        <v>55</v>
      </c>
    </row>
    <row r="58" spans="1:2" ht="12.75">
      <c r="A58">
        <v>195939</v>
      </c>
      <c r="B58" t="s">
        <v>56</v>
      </c>
    </row>
    <row r="59" ht="12.75">
      <c r="B59" t="s">
        <v>57</v>
      </c>
    </row>
    <row r="60" spans="1:2" ht="12.75">
      <c r="A60">
        <v>20600</v>
      </c>
      <c r="B60" t="s">
        <v>58</v>
      </c>
    </row>
    <row r="61" spans="1:2" ht="12.75">
      <c r="A61">
        <v>201418</v>
      </c>
      <c r="B61" t="s">
        <v>59</v>
      </c>
    </row>
    <row r="62" spans="1:2" ht="12.75">
      <c r="A62">
        <v>201420</v>
      </c>
      <c r="B62" t="s">
        <v>60</v>
      </c>
    </row>
    <row r="63" spans="1:2" ht="12.75">
      <c r="A63">
        <v>202000</v>
      </c>
      <c r="B63" t="s">
        <v>61</v>
      </c>
    </row>
    <row r="64" spans="1:2" ht="12.75">
      <c r="A64">
        <v>202200</v>
      </c>
      <c r="B64" t="s">
        <v>62</v>
      </c>
    </row>
    <row r="65" spans="1:2" ht="12.75">
      <c r="A65">
        <v>202600</v>
      </c>
      <c r="B65" t="s">
        <v>63</v>
      </c>
    </row>
    <row r="66" spans="1:2" ht="12.75">
      <c r="A66">
        <v>202630</v>
      </c>
      <c r="B66" t="s">
        <v>64</v>
      </c>
    </row>
    <row r="67" spans="1:2" ht="12.75">
      <c r="A67">
        <v>202935</v>
      </c>
      <c r="B67" t="s">
        <v>65</v>
      </c>
    </row>
    <row r="68" spans="1:2" ht="12.75">
      <c r="A68">
        <v>203240</v>
      </c>
      <c r="B68" t="s">
        <v>66</v>
      </c>
    </row>
    <row r="69" spans="1:2" ht="12.75">
      <c r="A69">
        <v>203338</v>
      </c>
      <c r="B69" t="s">
        <v>67</v>
      </c>
    </row>
    <row r="70" ht="12.75">
      <c r="A70" t="s">
        <v>68</v>
      </c>
    </row>
    <row r="71" ht="12.75">
      <c r="B7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Lackson Marufu</cp:lastModifiedBy>
  <dcterms:created xsi:type="dcterms:W3CDTF">2003-10-29T16:32:25Z</dcterms:created>
  <dcterms:modified xsi:type="dcterms:W3CDTF">2004-07-01T22:07:30Z</dcterms:modified>
  <cp:category/>
  <cp:version/>
  <cp:contentType/>
  <cp:contentStatus/>
</cp:coreProperties>
</file>